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27" i="1"/>
  <c r="J27"/>
  <c r="I27"/>
  <c r="H27"/>
  <c r="G27"/>
  <c r="F27"/>
  <c r="L17"/>
  <c r="J17"/>
  <c r="I17"/>
  <c r="H17"/>
  <c r="G17"/>
  <c r="F17"/>
  <c r="L13"/>
  <c r="J13"/>
  <c r="I13"/>
  <c r="H13"/>
  <c r="G13"/>
  <c r="F13"/>
  <c r="L592" l="1"/>
  <c r="J592"/>
  <c r="I592"/>
  <c r="H592"/>
  <c r="G592"/>
  <c r="F592"/>
  <c r="L585"/>
  <c r="J585"/>
  <c r="I585"/>
  <c r="H585"/>
  <c r="G585"/>
  <c r="F585"/>
  <c r="J578"/>
  <c r="I578"/>
  <c r="H578"/>
  <c r="G578"/>
  <c r="F578"/>
  <c r="L573"/>
  <c r="L578" s="1"/>
  <c r="J573"/>
  <c r="I573"/>
  <c r="H573"/>
  <c r="G573"/>
  <c r="F573"/>
  <c r="L563"/>
  <c r="J563"/>
  <c r="I563"/>
  <c r="H563"/>
  <c r="G563"/>
  <c r="F563"/>
  <c r="L559"/>
  <c r="L593" s="1"/>
  <c r="J559"/>
  <c r="J593" s="1"/>
  <c r="I559"/>
  <c r="I593" s="1"/>
  <c r="H559"/>
  <c r="H593" s="1"/>
  <c r="G559"/>
  <c r="F559"/>
  <c r="F593" s="1"/>
  <c r="L550"/>
  <c r="J550"/>
  <c r="I550"/>
  <c r="H550"/>
  <c r="G550"/>
  <c r="F550"/>
  <c r="L543"/>
  <c r="J543"/>
  <c r="I543"/>
  <c r="H543"/>
  <c r="G543"/>
  <c r="F543"/>
  <c r="L536"/>
  <c r="J536"/>
  <c r="I536"/>
  <c r="H536"/>
  <c r="G536"/>
  <c r="F536"/>
  <c r="L531"/>
  <c r="J531"/>
  <c r="J551" s="1"/>
  <c r="I531"/>
  <c r="I551" s="1"/>
  <c r="H531"/>
  <c r="G531"/>
  <c r="G551" s="1"/>
  <c r="F531"/>
  <c r="L521"/>
  <c r="J521"/>
  <c r="I521"/>
  <c r="H521"/>
  <c r="G521"/>
  <c r="F521"/>
  <c r="L517"/>
  <c r="L551" s="1"/>
  <c r="J517"/>
  <c r="I517"/>
  <c r="H517"/>
  <c r="H551" s="1"/>
  <c r="G517"/>
  <c r="F517"/>
  <c r="F551" s="1"/>
  <c r="L508"/>
  <c r="J508"/>
  <c r="I508"/>
  <c r="H508"/>
  <c r="G508"/>
  <c r="F508"/>
  <c r="L501"/>
  <c r="J501"/>
  <c r="I501"/>
  <c r="H501"/>
  <c r="G501"/>
  <c r="F501"/>
  <c r="J494"/>
  <c r="I494"/>
  <c r="H494"/>
  <c r="G494"/>
  <c r="F494"/>
  <c r="L489"/>
  <c r="J489"/>
  <c r="I489"/>
  <c r="H489"/>
  <c r="G489"/>
  <c r="F489"/>
  <c r="L479"/>
  <c r="J479"/>
  <c r="I479"/>
  <c r="H479"/>
  <c r="G479"/>
  <c r="F479"/>
  <c r="L475"/>
  <c r="J475"/>
  <c r="J509" s="1"/>
  <c r="I475"/>
  <c r="H475"/>
  <c r="H509" s="1"/>
  <c r="G475"/>
  <c r="G509" s="1"/>
  <c r="F475"/>
  <c r="L466"/>
  <c r="J466"/>
  <c r="I466"/>
  <c r="H466"/>
  <c r="G466"/>
  <c r="F466"/>
  <c r="L459"/>
  <c r="J459"/>
  <c r="I459"/>
  <c r="H459"/>
  <c r="G459"/>
  <c r="F459"/>
  <c r="J452"/>
  <c r="I452"/>
  <c r="H452"/>
  <c r="G452"/>
  <c r="F452"/>
  <c r="L447"/>
  <c r="J447"/>
  <c r="I447"/>
  <c r="H447"/>
  <c r="G447"/>
  <c r="F447"/>
  <c r="L437"/>
  <c r="J437"/>
  <c r="I437"/>
  <c r="H437"/>
  <c r="G437"/>
  <c r="F437"/>
  <c r="L433"/>
  <c r="J433"/>
  <c r="J467" s="1"/>
  <c r="I433"/>
  <c r="I467" s="1"/>
  <c r="H433"/>
  <c r="G433"/>
  <c r="G467" s="1"/>
  <c r="F433"/>
  <c r="L424"/>
  <c r="J424"/>
  <c r="I424"/>
  <c r="H424"/>
  <c r="G424"/>
  <c r="F424"/>
  <c r="L417"/>
  <c r="J417"/>
  <c r="I417"/>
  <c r="H417"/>
  <c r="G417"/>
  <c r="F417"/>
  <c r="J410"/>
  <c r="I410"/>
  <c r="H410"/>
  <c r="G410"/>
  <c r="F410"/>
  <c r="L405"/>
  <c r="J405"/>
  <c r="I405"/>
  <c r="H405"/>
  <c r="G405"/>
  <c r="F405"/>
  <c r="L395"/>
  <c r="J395"/>
  <c r="I395"/>
  <c r="H395"/>
  <c r="G395"/>
  <c r="F395"/>
  <c r="L391"/>
  <c r="J391"/>
  <c r="I391"/>
  <c r="I425" s="1"/>
  <c r="H391"/>
  <c r="G391"/>
  <c r="F391"/>
  <c r="F425" s="1"/>
  <c r="L382"/>
  <c r="J382"/>
  <c r="I382"/>
  <c r="H382"/>
  <c r="G382"/>
  <c r="F382"/>
  <c r="L375"/>
  <c r="J375"/>
  <c r="I375"/>
  <c r="H375"/>
  <c r="G375"/>
  <c r="F375"/>
  <c r="J368"/>
  <c r="I368"/>
  <c r="H368"/>
  <c r="G368"/>
  <c r="F368"/>
  <c r="L363"/>
  <c r="J363"/>
  <c r="I363"/>
  <c r="H363"/>
  <c r="G363"/>
  <c r="F363"/>
  <c r="L353"/>
  <c r="J353"/>
  <c r="I353"/>
  <c r="H353"/>
  <c r="G353"/>
  <c r="F353"/>
  <c r="L349"/>
  <c r="J349"/>
  <c r="I349"/>
  <c r="H349"/>
  <c r="H383" s="1"/>
  <c r="G349"/>
  <c r="F349"/>
  <c r="F383" s="1"/>
  <c r="L340"/>
  <c r="J340"/>
  <c r="I340"/>
  <c r="H340"/>
  <c r="G340"/>
  <c r="F340"/>
  <c r="L333"/>
  <c r="J333"/>
  <c r="I333"/>
  <c r="H333"/>
  <c r="G333"/>
  <c r="F333"/>
  <c r="L326"/>
  <c r="J326"/>
  <c r="I326"/>
  <c r="H326"/>
  <c r="G326"/>
  <c r="F326"/>
  <c r="L321"/>
  <c r="J321"/>
  <c r="I321"/>
  <c r="H321"/>
  <c r="G321"/>
  <c r="F321"/>
  <c r="L311"/>
  <c r="J311"/>
  <c r="I311"/>
  <c r="H311"/>
  <c r="G311"/>
  <c r="F311"/>
  <c r="L307"/>
  <c r="L341" s="1"/>
  <c r="J307"/>
  <c r="J341" s="1"/>
  <c r="I307"/>
  <c r="I341" s="1"/>
  <c r="H307"/>
  <c r="H341" s="1"/>
  <c r="G307"/>
  <c r="G341" s="1"/>
  <c r="F307"/>
  <c r="L298"/>
  <c r="L291"/>
  <c r="L279"/>
  <c r="L269"/>
  <c r="L256"/>
  <c r="L249"/>
  <c r="L237"/>
  <c r="L227"/>
  <c r="L214"/>
  <c r="L207"/>
  <c r="L195"/>
  <c r="L185"/>
  <c r="L172"/>
  <c r="L165"/>
  <c r="L153"/>
  <c r="L143"/>
  <c r="L130"/>
  <c r="L123"/>
  <c r="L111"/>
  <c r="L101"/>
  <c r="L88"/>
  <c r="L81"/>
  <c r="L69"/>
  <c r="L59"/>
  <c r="L46"/>
  <c r="L39"/>
  <c r="L32"/>
  <c r="B593"/>
  <c r="A593"/>
  <c r="B586"/>
  <c r="A586"/>
  <c r="B579"/>
  <c r="A579"/>
  <c r="B574"/>
  <c r="A574"/>
  <c r="B564"/>
  <c r="A564"/>
  <c r="B560"/>
  <c r="A560"/>
  <c r="B551"/>
  <c r="A551"/>
  <c r="B544"/>
  <c r="A544"/>
  <c r="B537"/>
  <c r="A537"/>
  <c r="B532"/>
  <c r="A532"/>
  <c r="B522"/>
  <c r="A522"/>
  <c r="B518"/>
  <c r="A518"/>
  <c r="B509"/>
  <c r="A509"/>
  <c r="B502"/>
  <c r="A502"/>
  <c r="B495"/>
  <c r="A495"/>
  <c r="B490"/>
  <c r="A490"/>
  <c r="B480"/>
  <c r="A480"/>
  <c r="B476"/>
  <c r="A476"/>
  <c r="B467"/>
  <c r="A467"/>
  <c r="B460"/>
  <c r="A460"/>
  <c r="B453"/>
  <c r="A453"/>
  <c r="B448"/>
  <c r="A448"/>
  <c r="B438"/>
  <c r="A438"/>
  <c r="B434"/>
  <c r="A434"/>
  <c r="B425"/>
  <c r="A425"/>
  <c r="B418"/>
  <c r="A418"/>
  <c r="B411"/>
  <c r="A411"/>
  <c r="B406"/>
  <c r="A406"/>
  <c r="B396"/>
  <c r="A396"/>
  <c r="B392"/>
  <c r="A392"/>
  <c r="B383"/>
  <c r="A383"/>
  <c r="B376"/>
  <c r="A376"/>
  <c r="B369"/>
  <c r="A369"/>
  <c r="B364"/>
  <c r="A364"/>
  <c r="B354"/>
  <c r="A354"/>
  <c r="B350"/>
  <c r="A350"/>
  <c r="B341"/>
  <c r="A341"/>
  <c r="B334"/>
  <c r="A334"/>
  <c r="B327"/>
  <c r="A327"/>
  <c r="B322"/>
  <c r="A322"/>
  <c r="B312"/>
  <c r="A312"/>
  <c r="B308"/>
  <c r="A308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G299" s="1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J257" s="1"/>
  <c r="I223"/>
  <c r="H223"/>
  <c r="G223"/>
  <c r="G257" s="1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H131" s="1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B18"/>
  <c r="A18"/>
  <c r="B14"/>
  <c r="A14"/>
  <c r="F47"/>
  <c r="L509" l="1"/>
  <c r="L425"/>
  <c r="L383"/>
  <c r="J215"/>
  <c r="I509"/>
  <c r="F509"/>
  <c r="H467"/>
  <c r="F467"/>
  <c r="J425"/>
  <c r="H425"/>
  <c r="G425"/>
  <c r="J383"/>
  <c r="I383"/>
  <c r="G383"/>
  <c r="F341"/>
  <c r="H173"/>
  <c r="F89"/>
  <c r="G593"/>
  <c r="L467"/>
  <c r="G47"/>
  <c r="H47"/>
  <c r="J131"/>
  <c r="G173"/>
  <c r="I257"/>
  <c r="F299"/>
  <c r="J47"/>
  <c r="G89"/>
  <c r="I173"/>
  <c r="F215"/>
  <c r="H299"/>
  <c r="H89"/>
  <c r="J173"/>
  <c r="G215"/>
  <c r="I299"/>
  <c r="I89"/>
  <c r="F131"/>
  <c r="H215"/>
  <c r="J299"/>
  <c r="J89"/>
  <c r="G131"/>
  <c r="I215"/>
  <c r="F257"/>
  <c r="I47"/>
  <c r="I131"/>
  <c r="F173"/>
  <c r="H257"/>
  <c r="F594" l="1"/>
  <c r="J594"/>
  <c r="I594"/>
  <c r="G594"/>
  <c r="H594"/>
  <c r="L47"/>
  <c r="L89"/>
  <c r="L131"/>
  <c r="L173"/>
  <c r="L215"/>
  <c r="L242"/>
  <c r="L257"/>
  <c r="L284"/>
  <c r="L299"/>
  <c r="L594" l="1"/>
</calcChain>
</file>

<file path=xl/sharedStrings.xml><?xml version="1.0" encoding="utf-8"?>
<sst xmlns="http://schemas.openxmlformats.org/spreadsheetml/2006/main" count="684" uniqueCount="116">
  <si>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</si>
  <si>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</si>
  <si>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</si>
  <si>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</si>
  <si>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</si>
  <si>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</si>
  <si>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</si>
  <si>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</si>
  <si>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</si>
  <si>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</si>
  <si>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</si>
  <si>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</si>
  <si>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</si>
  <si>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</si>
  <si>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</si>
  <si>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</si>
  <si>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</si>
  <si>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</si>
  <si>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</si>
  <si>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</si>
  <si>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</si>
  <si>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</si>
  <si>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</si>
  <si>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</si>
  <si>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</si>
  <si>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</si>
  <si>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</si>
  <si>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</si>
  <si>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</si>
  <si>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</si>
  <si>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</si>
  <si>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</si>
  <si>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</si>
  <si>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</si>
  <si>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</si>
  <si>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</si>
  <si>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</si>
  <si>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</si>
  <si>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</si>
  <si>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</si>
  <si>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</si>
  <si>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</si>
  <si>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</si>
  <si>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</si>
  <si>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</si>
  <si>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Каша молочная с маслом</t>
  </si>
  <si>
    <t>пром</t>
  </si>
  <si>
    <t xml:space="preserve">Сыр </t>
  </si>
  <si>
    <t>Овощная добавка</t>
  </si>
  <si>
    <t>ТТК</t>
  </si>
  <si>
    <t>Суп картофельный с горохом</t>
  </si>
  <si>
    <t>Тефтели в соусе</t>
  </si>
  <si>
    <t>90/30</t>
  </si>
  <si>
    <t>Рис припущенный</t>
  </si>
  <si>
    <t>Хлеб ржаной</t>
  </si>
  <si>
    <t>чай с сахаром</t>
  </si>
  <si>
    <t>хлеб пшеничный, обогащенный витаминами</t>
  </si>
  <si>
    <t>овощная добавка</t>
  </si>
  <si>
    <t>щи из свежей капусты с картофелем со сметаной</t>
  </si>
  <si>
    <t>200/10</t>
  </si>
  <si>
    <t>ттк</t>
  </si>
  <si>
    <t>макаронные изделия отварные</t>
  </si>
  <si>
    <t>хлеб ржаной</t>
  </si>
  <si>
    <t>Гуляш из мяса птицы</t>
  </si>
  <si>
    <t>Каша  гречневая с овощной добавкой</t>
  </si>
  <si>
    <t>Чай с сахаром</t>
  </si>
  <si>
    <t>Хлеб пшеничный, обогащенный витаминами</t>
  </si>
  <si>
    <t>Суп лапша</t>
  </si>
  <si>
    <t>140/1</t>
  </si>
  <si>
    <t>Запеканка картофельная с мясом,с соусом</t>
  </si>
  <si>
    <t>Суп-пюре из картофеля с гренками</t>
  </si>
  <si>
    <t>200/20</t>
  </si>
  <si>
    <t>Курица, тушеная с морковью</t>
  </si>
  <si>
    <t>Борщ</t>
  </si>
  <si>
    <t>Котлета рыбная "Лада"</t>
  </si>
  <si>
    <t>ТТК42</t>
  </si>
  <si>
    <t>Пюре картофельное</t>
  </si>
  <si>
    <t>Каша молочная "Дружба" с маслом</t>
  </si>
  <si>
    <t>Маринад овощной</t>
  </si>
  <si>
    <t>Суп крестьянский со сметаной</t>
  </si>
  <si>
    <t>Макаронные изделия отварные</t>
  </si>
  <si>
    <t>Компот из плодов сушеных</t>
  </si>
  <si>
    <t>Кондитерское изделие</t>
  </si>
  <si>
    <t>Суп картофельный с макаронными изделиями</t>
  </si>
  <si>
    <t>Жаркое по-домашнему</t>
  </si>
  <si>
    <t>436/2</t>
  </si>
  <si>
    <t>Фрикассе из курицы</t>
  </si>
  <si>
    <t>ТТК31</t>
  </si>
  <si>
    <t>Котлета "Ёжик"</t>
  </si>
  <si>
    <t>Биточки в соусе</t>
  </si>
  <si>
    <t>Котлета  из мяса птицы</t>
  </si>
  <si>
    <t>Суфле "Рыбка"</t>
  </si>
  <si>
    <t xml:space="preserve">Чай Детский </t>
  </si>
  <si>
    <t xml:space="preserve"> </t>
  </si>
  <si>
    <t xml:space="preserve">Хлеб ржаной </t>
  </si>
  <si>
    <t>Суфле из курицы с рисом, с соусом</t>
  </si>
  <si>
    <t>Шницель</t>
  </si>
  <si>
    <t>Фрукты</t>
  </si>
  <si>
    <t>Чай с сахаром и лимоном</t>
  </si>
  <si>
    <t>200/15</t>
  </si>
  <si>
    <t>Макаронные изделия</t>
  </si>
  <si>
    <t>Чай Детский</t>
  </si>
  <si>
    <t>Плов совощной добавкой</t>
  </si>
  <si>
    <t>Сыр</t>
  </si>
  <si>
    <t>90/10</t>
  </si>
  <si>
    <t xml:space="preserve">хлеб </t>
  </si>
  <si>
    <t>Биойогурт</t>
  </si>
  <si>
    <t>1/125</t>
  </si>
  <si>
    <t xml:space="preserve">Биточки </t>
  </si>
  <si>
    <t>Запеканка творожно-рисовая с молочным соусом</t>
  </si>
  <si>
    <t>150/50</t>
  </si>
  <si>
    <t>Макаронные изделия отварные с овощной добавкой</t>
  </si>
  <si>
    <t>Борщ с картофелем и с капустой, со сметаной</t>
  </si>
  <si>
    <t>200/5</t>
  </si>
  <si>
    <t>Каша гречневая с овощами</t>
  </si>
  <si>
    <t>Рассольник "Ленинградский" со сметаной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</si>
</sst>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/>
      <c r="D1" s="58"/>
      <c r="E1" s="58"/>
      <c r="F1" s="13" t="s">
        <v>16</v>
      </c>
      <c r="G1" s="2" t="s">
        <v>17</v>
      </c>
      <c r="H1" s="59"/>
      <c r="I1" s="59"/>
      <c r="J1" s="59"/>
      <c r="K1" s="59"/>
    </row>
    <row r="2" spans="1:12" ht="18">
      <c r="A2" s="40" t="s">
        <v>6</v>
      </c>
      <c r="C2" s="2"/>
      <c r="G2" s="2" t="s">
        <v>18</v>
      </c>
      <c r="H2" s="59"/>
      <c r="I2" s="59"/>
      <c r="J2" s="59"/>
      <c r="K2" s="59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52"/>
      <c r="I3" s="52"/>
      <c r="J3" s="53">
        <v>2026</v>
      </c>
      <c r="K3" s="1"/>
    </row>
    <row r="4" spans="1:12">
      <c r="C4" s="2"/>
      <c r="D4" s="4"/>
      <c r="H4" s="54" t="s">
        <v>42</v>
      </c>
      <c r="I4" s="54" t="s">
        <v>43</v>
      </c>
      <c r="J4" s="54" t="s">
        <v>44</v>
      </c>
    </row>
    <row r="5" spans="1:12" ht="33.75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4" t="s">
        <v>45</v>
      </c>
      <c r="F6" s="45" t="s">
        <v>59</v>
      </c>
      <c r="G6" s="45">
        <v>4.8499999999999996</v>
      </c>
      <c r="H6" s="45">
        <v>12.3</v>
      </c>
      <c r="I6" s="45">
        <v>31.7</v>
      </c>
      <c r="J6" s="45">
        <v>251</v>
      </c>
      <c r="K6" s="46">
        <v>311</v>
      </c>
      <c r="L6" s="45">
        <v>54.76</v>
      </c>
    </row>
    <row r="7" spans="1:12" ht="15">
      <c r="A7" s="25"/>
      <c r="B7" s="16"/>
      <c r="C7" s="11"/>
      <c r="D7" s="6"/>
      <c r="E7" s="47" t="s">
        <v>47</v>
      </c>
      <c r="F7" s="48">
        <v>25</v>
      </c>
      <c r="G7" s="48">
        <v>3.95</v>
      </c>
      <c r="H7" s="48">
        <v>5.38</v>
      </c>
      <c r="I7" s="48"/>
      <c r="J7" s="48">
        <v>67.5</v>
      </c>
      <c r="K7" s="49" t="s">
        <v>46</v>
      </c>
      <c r="L7" s="48">
        <v>36.450000000000003</v>
      </c>
    </row>
    <row r="8" spans="1:12" ht="15">
      <c r="A8" s="25"/>
      <c r="B8" s="16"/>
      <c r="C8" s="11"/>
      <c r="D8" s="7" t="s">
        <v>22</v>
      </c>
      <c r="E8" s="47" t="s">
        <v>92</v>
      </c>
      <c r="F8" s="48">
        <v>200</v>
      </c>
      <c r="G8" s="48">
        <v>0.2</v>
      </c>
      <c r="H8" s="48" t="s">
        <v>93</v>
      </c>
      <c r="I8" s="48">
        <v>15.1</v>
      </c>
      <c r="J8" s="48">
        <v>58</v>
      </c>
      <c r="K8" s="49">
        <v>685</v>
      </c>
      <c r="L8" s="48">
        <v>11.43</v>
      </c>
    </row>
    <row r="9" spans="1:12" ht="15">
      <c r="A9" s="25"/>
      <c r="B9" s="16"/>
      <c r="C9" s="11"/>
      <c r="D9" s="7" t="s">
        <v>32</v>
      </c>
      <c r="E9" s="47" t="s">
        <v>66</v>
      </c>
      <c r="F9" s="48">
        <v>40</v>
      </c>
      <c r="G9" s="48">
        <v>3.08</v>
      </c>
      <c r="H9" s="48">
        <v>0.38</v>
      </c>
      <c r="I9" s="48">
        <v>19.170000000000002</v>
      </c>
      <c r="J9" s="48">
        <v>70.53</v>
      </c>
      <c r="K9" s="49" t="s">
        <v>46</v>
      </c>
      <c r="L9" s="48">
        <v>4.67</v>
      </c>
    </row>
    <row r="10" spans="1:12" ht="15">
      <c r="A10" s="25"/>
      <c r="B10" s="16"/>
      <c r="C10" s="11"/>
      <c r="D10" s="7" t="s">
        <v>33</v>
      </c>
      <c r="E10" s="47" t="s">
        <v>94</v>
      </c>
      <c r="F10" s="48">
        <v>25</v>
      </c>
      <c r="G10" s="48">
        <v>1.7</v>
      </c>
      <c r="H10" s="48">
        <v>0.3</v>
      </c>
      <c r="I10" s="48">
        <v>11.62</v>
      </c>
      <c r="J10" s="48">
        <v>55.5</v>
      </c>
      <c r="K10" s="49" t="s">
        <v>46</v>
      </c>
      <c r="L10" s="48">
        <v>2.69</v>
      </c>
    </row>
    <row r="11" spans="1:12" ht="15">
      <c r="A11" s="25"/>
      <c r="B11" s="16"/>
      <c r="C11" s="11"/>
      <c r="D11" s="6"/>
      <c r="E11" s="47"/>
      <c r="F11" s="48"/>
      <c r="G11" s="48"/>
      <c r="H11" s="48"/>
      <c r="I11" s="48"/>
      <c r="J11" s="48"/>
      <c r="K11" s="49"/>
      <c r="L11" s="48"/>
    </row>
    <row r="12" spans="1:12" ht="15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5">
      <c r="A13" s="26"/>
      <c r="B13" s="18"/>
      <c r="C13" s="8"/>
      <c r="D13" s="19" t="s">
        <v>39</v>
      </c>
      <c r="E13" s="9"/>
      <c r="F13" s="21">
        <f>SUM(F6:F12)</f>
        <v>290</v>
      </c>
      <c r="G13" s="21">
        <f t="shared" ref="G13:J13" si="0">SUM(G6:G12)</f>
        <v>13.78</v>
      </c>
      <c r="H13" s="21">
        <f t="shared" si="0"/>
        <v>18.36</v>
      </c>
      <c r="I13" s="21">
        <f t="shared" si="0"/>
        <v>77.59</v>
      </c>
      <c r="J13" s="21">
        <f t="shared" si="0"/>
        <v>502.53</v>
      </c>
      <c r="K13" s="27"/>
      <c r="L13" s="21">
        <f t="shared" ref="L13" si="1">SUM(L6:L12)</f>
        <v>110.00000000000001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ref="L17" si="3">SUM(L14:L16)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 t="s">
        <v>48</v>
      </c>
      <c r="F18" s="48">
        <v>60</v>
      </c>
      <c r="G18" s="48">
        <v>3</v>
      </c>
      <c r="H18" s="48">
        <v>5</v>
      </c>
      <c r="I18" s="48">
        <v>10.8</v>
      </c>
      <c r="J18" s="48">
        <v>90</v>
      </c>
      <c r="K18" s="49" t="s">
        <v>49</v>
      </c>
      <c r="L18" s="48">
        <v>8.17</v>
      </c>
    </row>
    <row r="19" spans="1:12" ht="15">
      <c r="A19" s="25"/>
      <c r="B19" s="16"/>
      <c r="C19" s="11"/>
      <c r="D19" s="7" t="s">
        <v>28</v>
      </c>
      <c r="E19" s="47" t="s">
        <v>50</v>
      </c>
      <c r="F19" s="48">
        <v>200</v>
      </c>
      <c r="G19" s="48">
        <v>4.96</v>
      </c>
      <c r="H19" s="48">
        <v>4.4800000000000004</v>
      </c>
      <c r="I19" s="48">
        <v>17.84</v>
      </c>
      <c r="J19" s="48">
        <v>133.6</v>
      </c>
      <c r="K19" s="49">
        <v>139</v>
      </c>
      <c r="L19" s="48">
        <v>23.38</v>
      </c>
    </row>
    <row r="20" spans="1:12" ht="15">
      <c r="A20" s="25"/>
      <c r="B20" s="16"/>
      <c r="C20" s="11"/>
      <c r="D20" s="7" t="s">
        <v>29</v>
      </c>
      <c r="E20" s="47" t="s">
        <v>51</v>
      </c>
      <c r="F20" s="48" t="s">
        <v>52</v>
      </c>
      <c r="G20" s="48">
        <v>8.92</v>
      </c>
      <c r="H20" s="48">
        <v>11.26</v>
      </c>
      <c r="I20" s="48">
        <v>5.32</v>
      </c>
      <c r="J20" s="48">
        <v>133.19999999999999</v>
      </c>
      <c r="K20" s="49">
        <v>461</v>
      </c>
      <c r="L20" s="48">
        <v>70.81</v>
      </c>
    </row>
    <row r="21" spans="1:12" ht="15">
      <c r="A21" s="25"/>
      <c r="B21" s="16"/>
      <c r="C21" s="11"/>
      <c r="D21" s="7" t="s">
        <v>30</v>
      </c>
      <c r="E21" s="47" t="s">
        <v>53</v>
      </c>
      <c r="F21" s="48">
        <v>150</v>
      </c>
      <c r="G21" s="48">
        <v>4.0999999999999996</v>
      </c>
      <c r="H21" s="48">
        <v>5.2</v>
      </c>
      <c r="I21" s="48">
        <v>33.799999999999997</v>
      </c>
      <c r="J21" s="48">
        <v>203</v>
      </c>
      <c r="K21" s="49">
        <v>553</v>
      </c>
      <c r="L21" s="48">
        <v>18.66</v>
      </c>
    </row>
    <row r="22" spans="1:12" ht="15">
      <c r="A22" s="25"/>
      <c r="B22" s="16"/>
      <c r="C22" s="11"/>
      <c r="D22" s="7" t="s">
        <v>31</v>
      </c>
      <c r="E22" s="47" t="s">
        <v>65</v>
      </c>
      <c r="F22" s="48">
        <v>200</v>
      </c>
      <c r="G22" s="48">
        <v>0.2</v>
      </c>
      <c r="H22" s="48">
        <v>0</v>
      </c>
      <c r="I22" s="48">
        <v>15.1</v>
      </c>
      <c r="J22" s="48">
        <v>58</v>
      </c>
      <c r="K22" s="49">
        <v>685</v>
      </c>
      <c r="L22" s="48">
        <v>3.33</v>
      </c>
    </row>
    <row r="23" spans="1:12" ht="15">
      <c r="A23" s="25"/>
      <c r="B23" s="16"/>
      <c r="C23" s="11"/>
      <c r="D23" s="7" t="s">
        <v>32</v>
      </c>
      <c r="E23" s="47" t="s">
        <v>66</v>
      </c>
      <c r="F23" s="48">
        <v>30</v>
      </c>
      <c r="G23" s="48">
        <v>3</v>
      </c>
      <c r="H23" s="48">
        <v>0.27</v>
      </c>
      <c r="I23" s="48">
        <v>15</v>
      </c>
      <c r="J23" s="48">
        <v>70.5</v>
      </c>
      <c r="K23" s="49" t="s">
        <v>46</v>
      </c>
      <c r="L23" s="48">
        <v>3.5</v>
      </c>
    </row>
    <row r="24" spans="1:12" ht="15">
      <c r="A24" s="25"/>
      <c r="B24" s="16"/>
      <c r="C24" s="11"/>
      <c r="D24" s="7" t="s">
        <v>33</v>
      </c>
      <c r="E24" s="47" t="s">
        <v>54</v>
      </c>
      <c r="F24" s="48">
        <v>20</v>
      </c>
      <c r="G24" s="48">
        <v>1.36</v>
      </c>
      <c r="H24" s="48">
        <v>0.24</v>
      </c>
      <c r="I24" s="48">
        <v>9.3000000000000007</v>
      </c>
      <c r="J24" s="48">
        <v>44.4</v>
      </c>
      <c r="K24" s="49" t="s">
        <v>46</v>
      </c>
      <c r="L24" s="48">
        <v>2.15</v>
      </c>
    </row>
    <row r="25" spans="1:12" ht="15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5">
      <c r="A27" s="26"/>
      <c r="B27" s="18"/>
      <c r="C27" s="8"/>
      <c r="D27" s="19" t="s">
        <v>39</v>
      </c>
      <c r="E27" s="9"/>
      <c r="F27" s="21">
        <f>SUM(F18:F26)</f>
        <v>660</v>
      </c>
      <c r="G27" s="21">
        <f t="shared" ref="G27:J27" si="4">SUM(G18:G26)</f>
        <v>25.539999999999996</v>
      </c>
      <c r="H27" s="21">
        <f t="shared" si="4"/>
        <v>26.45</v>
      </c>
      <c r="I27" s="21">
        <f t="shared" si="4"/>
        <v>107.15999999999998</v>
      </c>
      <c r="J27" s="21">
        <f t="shared" si="4"/>
        <v>732.69999999999993</v>
      </c>
      <c r="K27" s="27"/>
      <c r="L27" s="21">
        <f t="shared" ref="L27" si="5">SUM(L18:L26)</f>
        <v>130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5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5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6">SUM(G28:G31)</f>
        <v>0</v>
      </c>
      <c r="H32" s="21">
        <f t="shared" si="6"/>
        <v>0</v>
      </c>
      <c r="I32" s="21">
        <f t="shared" si="6"/>
        <v>0</v>
      </c>
      <c r="J32" s="21">
        <f t="shared" si="6"/>
        <v>0</v>
      </c>
      <c r="K32" s="27"/>
      <c r="L32" s="21">
        <f t="shared" si="6"/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5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5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5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5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5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7">SUM(G33:G38)</f>
        <v>0</v>
      </c>
      <c r="H39" s="21">
        <f t="shared" si="7"/>
        <v>0</v>
      </c>
      <c r="I39" s="21">
        <f t="shared" si="7"/>
        <v>0</v>
      </c>
      <c r="J39" s="21">
        <f t="shared" si="7"/>
        <v>0</v>
      </c>
      <c r="K39" s="27"/>
      <c r="L39" s="21">
        <f t="shared" si="7"/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5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5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5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5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5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8">SUM(G40:G45)</f>
        <v>0</v>
      </c>
      <c r="H46" s="21">
        <f t="shared" si="8"/>
        <v>0</v>
      </c>
      <c r="I46" s="21">
        <f t="shared" si="8"/>
        <v>0</v>
      </c>
      <c r="J46" s="21">
        <f t="shared" si="8"/>
        <v>0</v>
      </c>
      <c r="K46" s="27"/>
      <c r="L46" s="21">
        <f t="shared" si="8"/>
        <v>0</v>
      </c>
    </row>
    <row r="47" spans="1:12" ht="15">
      <c r="A47" s="31">
        <f>A6</f>
        <v>1</v>
      </c>
      <c r="B47" s="32">
        <f>B6</f>
        <v>1</v>
      </c>
      <c r="C47" s="55" t="s">
        <v>4</v>
      </c>
      <c r="D47" s="56"/>
      <c r="E47" s="33"/>
      <c r="F47" s="34">
        <f>F13+F17+F27+F32+F39+F46</f>
        <v>950</v>
      </c>
      <c r="G47" s="34">
        <f t="shared" ref="G47:J47" si="9">G13+G17+G27+G32+G39+G46</f>
        <v>39.319999999999993</v>
      </c>
      <c r="H47" s="34">
        <f t="shared" si="9"/>
        <v>44.81</v>
      </c>
      <c r="I47" s="34">
        <f t="shared" si="9"/>
        <v>184.75</v>
      </c>
      <c r="J47" s="34">
        <f t="shared" si="9"/>
        <v>1235.23</v>
      </c>
      <c r="K47" s="35"/>
      <c r="L47" s="34">
        <f>L13+L17+L27+L32+L39+L46</f>
        <v>240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4" t="s">
        <v>95</v>
      </c>
      <c r="F48" s="45" t="s">
        <v>52</v>
      </c>
      <c r="G48" s="45">
        <v>16.600000000000001</v>
      </c>
      <c r="H48" s="45">
        <v>9</v>
      </c>
      <c r="I48" s="45">
        <v>5.76</v>
      </c>
      <c r="J48" s="45">
        <v>223</v>
      </c>
      <c r="K48" s="46">
        <v>476</v>
      </c>
      <c r="L48" s="45">
        <v>73.3</v>
      </c>
    </row>
    <row r="49" spans="1:12" ht="15">
      <c r="A49" s="15"/>
      <c r="B49" s="16"/>
      <c r="C49" s="11"/>
      <c r="D49" s="6"/>
      <c r="E49" s="47" t="s">
        <v>76</v>
      </c>
      <c r="F49" s="48">
        <v>150</v>
      </c>
      <c r="G49" s="48">
        <v>3.2</v>
      </c>
      <c r="H49" s="48">
        <v>6.2</v>
      </c>
      <c r="I49" s="48">
        <v>22.8</v>
      </c>
      <c r="J49" s="48">
        <v>139.4</v>
      </c>
      <c r="K49" s="49">
        <v>520</v>
      </c>
      <c r="L49" s="48">
        <v>31.22</v>
      </c>
    </row>
    <row r="50" spans="1:12" ht="15">
      <c r="A50" s="15"/>
      <c r="B50" s="16"/>
      <c r="C50" s="11"/>
      <c r="D50" s="7" t="s">
        <v>22</v>
      </c>
      <c r="E50" s="47" t="s">
        <v>55</v>
      </c>
      <c r="F50" s="48">
        <v>200</v>
      </c>
      <c r="G50" s="48">
        <v>0.2</v>
      </c>
      <c r="H50" s="48">
        <v>0</v>
      </c>
      <c r="I50" s="48">
        <v>15.1</v>
      </c>
      <c r="J50" s="48">
        <v>58</v>
      </c>
      <c r="K50" s="49">
        <v>685</v>
      </c>
      <c r="L50" s="48">
        <v>3.33</v>
      </c>
    </row>
    <row r="51" spans="1:12" ht="15">
      <c r="A51" s="15"/>
      <c r="B51" s="16"/>
      <c r="C51" s="11"/>
      <c r="D51" s="7" t="s">
        <v>23</v>
      </c>
      <c r="E51" s="47" t="s">
        <v>62</v>
      </c>
      <c r="F51" s="48">
        <v>30</v>
      </c>
      <c r="G51" s="48">
        <v>2.31</v>
      </c>
      <c r="H51" s="48">
        <v>0.28999999999999998</v>
      </c>
      <c r="I51" s="48">
        <v>14.38</v>
      </c>
      <c r="J51" s="48">
        <v>52.9</v>
      </c>
      <c r="K51" s="49" t="s">
        <v>46</v>
      </c>
      <c r="L51" s="48">
        <v>2.15</v>
      </c>
    </row>
    <row r="52" spans="1:12" ht="15">
      <c r="A52" s="15"/>
      <c r="B52" s="16"/>
      <c r="C52" s="11"/>
      <c r="D52" s="7"/>
      <c r="E52" s="47"/>
      <c r="F52" s="48"/>
      <c r="G52" s="48"/>
      <c r="H52" s="48"/>
      <c r="I52" s="48"/>
      <c r="J52" s="48"/>
      <c r="K52" s="49"/>
      <c r="L52" s="48"/>
    </row>
    <row r="53" spans="1:12" ht="15">
      <c r="A53" s="15"/>
      <c r="B53" s="16"/>
      <c r="C53" s="11"/>
      <c r="D53" s="6"/>
      <c r="E53" s="47"/>
      <c r="F53" s="48"/>
      <c r="G53" s="48"/>
      <c r="H53" s="48"/>
      <c r="I53" s="48"/>
      <c r="J53" s="48"/>
      <c r="K53" s="49"/>
      <c r="L53" s="48"/>
    </row>
    <row r="54" spans="1:12" ht="15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5">
      <c r="A55" s="17"/>
      <c r="B55" s="18"/>
      <c r="C55" s="8"/>
      <c r="D55" s="19" t="s">
        <v>39</v>
      </c>
      <c r="E55" s="9"/>
      <c r="F55" s="21">
        <f>SUM(F48:F54)</f>
        <v>380</v>
      </c>
      <c r="G55" s="21">
        <f t="shared" ref="G55" si="10">SUM(G48:G54)</f>
        <v>22.31</v>
      </c>
      <c r="H55" s="21">
        <f t="shared" ref="H55" si="11">SUM(H48:H54)</f>
        <v>15.489999999999998</v>
      </c>
      <c r="I55" s="21">
        <f t="shared" ref="I55" si="12">SUM(I48:I54)</f>
        <v>58.040000000000006</v>
      </c>
      <c r="J55" s="21">
        <f t="shared" ref="J55" si="13">SUM(J48:J54)</f>
        <v>473.29999999999995</v>
      </c>
      <c r="K55" s="27"/>
      <c r="L55" s="21">
        <f t="shared" ref="L55:L97" si="14">SUM(L48:L54)</f>
        <v>110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5">SUM(G56:G58)</f>
        <v>0</v>
      </c>
      <c r="H59" s="21">
        <f t="shared" ref="H59" si="16">SUM(H56:H58)</f>
        <v>0</v>
      </c>
      <c r="I59" s="21">
        <f t="shared" ref="I59" si="17">SUM(I56:I58)</f>
        <v>0</v>
      </c>
      <c r="J59" s="21">
        <f t="shared" ref="J59:L59" si="18">SUM(J56:J58)</f>
        <v>0</v>
      </c>
      <c r="K59" s="27"/>
      <c r="L59" s="21">
        <f t="shared" si="18"/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 t="s">
        <v>57</v>
      </c>
      <c r="F60" s="48">
        <v>60</v>
      </c>
      <c r="G60" s="48">
        <v>3</v>
      </c>
      <c r="H60" s="48">
        <v>5</v>
      </c>
      <c r="I60" s="48">
        <v>10.8</v>
      </c>
      <c r="J60" s="48">
        <v>90</v>
      </c>
      <c r="K60" s="49" t="s">
        <v>60</v>
      </c>
      <c r="L60" s="48">
        <v>8.42</v>
      </c>
    </row>
    <row r="61" spans="1:12" ht="15">
      <c r="A61" s="15"/>
      <c r="B61" s="16"/>
      <c r="C61" s="11"/>
      <c r="D61" s="7" t="s">
        <v>28</v>
      </c>
      <c r="E61" s="47" t="s">
        <v>58</v>
      </c>
      <c r="F61" s="48" t="s">
        <v>59</v>
      </c>
      <c r="G61" s="48">
        <v>2.08</v>
      </c>
      <c r="H61" s="48">
        <v>4.24</v>
      </c>
      <c r="I61" s="48">
        <v>8.44</v>
      </c>
      <c r="J61" s="48">
        <v>72.3</v>
      </c>
      <c r="K61" s="49">
        <v>124</v>
      </c>
      <c r="L61" s="48">
        <v>22.28</v>
      </c>
    </row>
    <row r="62" spans="1:12" ht="15">
      <c r="A62" s="15"/>
      <c r="B62" s="16"/>
      <c r="C62" s="11"/>
      <c r="D62" s="7" t="s">
        <v>29</v>
      </c>
      <c r="E62" s="47" t="s">
        <v>96</v>
      </c>
      <c r="F62" s="48" t="s">
        <v>52</v>
      </c>
      <c r="G62" s="48">
        <v>12.01</v>
      </c>
      <c r="H62" s="48">
        <v>12.96</v>
      </c>
      <c r="I62" s="48">
        <v>12.4</v>
      </c>
      <c r="J62" s="48">
        <v>221.3</v>
      </c>
      <c r="K62" s="49">
        <v>451</v>
      </c>
      <c r="L62" s="48">
        <v>78.55</v>
      </c>
    </row>
    <row r="63" spans="1:12" ht="15">
      <c r="A63" s="15"/>
      <c r="B63" s="16"/>
      <c r="C63" s="11"/>
      <c r="D63" s="7" t="s">
        <v>30</v>
      </c>
      <c r="E63" s="47" t="s">
        <v>61</v>
      </c>
      <c r="F63" s="48">
        <v>150</v>
      </c>
      <c r="G63" s="48">
        <v>5.25</v>
      </c>
      <c r="H63" s="48">
        <v>5.4</v>
      </c>
      <c r="I63" s="48">
        <v>41.25</v>
      </c>
      <c r="J63" s="48">
        <v>196.5</v>
      </c>
      <c r="K63" s="49">
        <v>516</v>
      </c>
      <c r="L63" s="48">
        <v>11.77</v>
      </c>
    </row>
    <row r="64" spans="1:12" ht="15">
      <c r="A64" s="15"/>
      <c r="B64" s="16"/>
      <c r="C64" s="11"/>
      <c r="D64" s="7" t="s">
        <v>31</v>
      </c>
      <c r="E64" s="47" t="s">
        <v>65</v>
      </c>
      <c r="F64" s="48">
        <v>200</v>
      </c>
      <c r="G64" s="48">
        <v>0.2</v>
      </c>
      <c r="H64" s="48">
        <v>0</v>
      </c>
      <c r="I64" s="48">
        <v>15.1</v>
      </c>
      <c r="J64" s="48">
        <v>58</v>
      </c>
      <c r="K64" s="49">
        <v>685</v>
      </c>
      <c r="L64" s="48">
        <v>3.33</v>
      </c>
    </row>
    <row r="65" spans="1:12" ht="15">
      <c r="A65" s="15"/>
      <c r="B65" s="16"/>
      <c r="C65" s="11"/>
      <c r="D65" s="7" t="s">
        <v>32</v>
      </c>
      <c r="E65" s="47" t="s">
        <v>56</v>
      </c>
      <c r="F65" s="48">
        <v>30</v>
      </c>
      <c r="G65" s="48">
        <v>2</v>
      </c>
      <c r="H65" s="48">
        <v>0</v>
      </c>
      <c r="I65" s="48">
        <v>11.3</v>
      </c>
      <c r="J65" s="48">
        <v>47</v>
      </c>
      <c r="K65" s="49" t="s">
        <v>46</v>
      </c>
      <c r="L65" s="48">
        <v>3.5</v>
      </c>
    </row>
    <row r="66" spans="1:12" ht="15">
      <c r="A66" s="15"/>
      <c r="B66" s="16"/>
      <c r="C66" s="11"/>
      <c r="D66" s="7" t="s">
        <v>33</v>
      </c>
      <c r="E66" s="47" t="s">
        <v>62</v>
      </c>
      <c r="F66" s="48">
        <v>30</v>
      </c>
      <c r="G66" s="48">
        <v>1.36</v>
      </c>
      <c r="H66" s="48">
        <v>0.24</v>
      </c>
      <c r="I66" s="48">
        <v>9.3000000000000007</v>
      </c>
      <c r="J66" s="48">
        <v>66.900000000000006</v>
      </c>
      <c r="K66" s="49" t="s">
        <v>46</v>
      </c>
      <c r="L66" s="48">
        <v>2.15</v>
      </c>
    </row>
    <row r="67" spans="1:12" ht="15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5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5">
      <c r="A69" s="17"/>
      <c r="B69" s="18"/>
      <c r="C69" s="8"/>
      <c r="D69" s="19" t="s">
        <v>39</v>
      </c>
      <c r="E69" s="9"/>
      <c r="F69" s="21">
        <f>SUM(F60:F68)</f>
        <v>470</v>
      </c>
      <c r="G69" s="21">
        <f t="shared" ref="G69" si="19">SUM(G60:G68)</f>
        <v>25.9</v>
      </c>
      <c r="H69" s="21">
        <f t="shared" ref="H69" si="20">SUM(H60:H68)</f>
        <v>27.84</v>
      </c>
      <c r="I69" s="21">
        <f t="shared" ref="I69" si="21">SUM(I60:I68)</f>
        <v>108.58999999999999</v>
      </c>
      <c r="J69" s="21">
        <f t="shared" ref="J69:L69" si="22">SUM(J60:J68)</f>
        <v>752</v>
      </c>
      <c r="K69" s="27"/>
      <c r="L69" s="21">
        <f t="shared" si="22"/>
        <v>130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5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5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5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/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5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5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5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5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5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7">SUM(G75:G80)</f>
        <v>0</v>
      </c>
      <c r="H81" s="21">
        <f t="shared" ref="H81" si="28">SUM(H75:H80)</f>
        <v>0</v>
      </c>
      <c r="I81" s="21">
        <f t="shared" ref="I81" si="29">SUM(I75:I80)</f>
        <v>0</v>
      </c>
      <c r="J81" s="21">
        <f t="shared" ref="J81:L81" si="30">SUM(J75:J80)</f>
        <v>0</v>
      </c>
      <c r="K81" s="27"/>
      <c r="L81" s="21">
        <f t="shared" si="30"/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5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5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5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5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5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1">SUM(G82:G87)</f>
        <v>0</v>
      </c>
      <c r="H88" s="21">
        <f t="shared" ref="H88" si="32">SUM(H82:H87)</f>
        <v>0</v>
      </c>
      <c r="I88" s="21">
        <f t="shared" ref="I88" si="33">SUM(I82:I87)</f>
        <v>0</v>
      </c>
      <c r="J88" s="21">
        <f t="shared" ref="J88:L88" si="34">SUM(J82:J87)</f>
        <v>0</v>
      </c>
      <c r="K88" s="27"/>
      <c r="L88" s="21">
        <f t="shared" si="34"/>
        <v>0</v>
      </c>
    </row>
    <row r="89" spans="1:12" ht="15.75" customHeight="1">
      <c r="A89" s="36">
        <f>A48</f>
        <v>1</v>
      </c>
      <c r="B89" s="36">
        <f>B48</f>
        <v>2</v>
      </c>
      <c r="C89" s="55" t="s">
        <v>4</v>
      </c>
      <c r="D89" s="56"/>
      <c r="E89" s="33"/>
      <c r="F89" s="34">
        <f>F55+F59+F69+F74+F81+F88</f>
        <v>850</v>
      </c>
      <c r="G89" s="34">
        <f t="shared" ref="G89" si="35">G55+G59+G69+G74+G81+G88</f>
        <v>48.209999999999994</v>
      </c>
      <c r="H89" s="34">
        <f t="shared" ref="H89" si="36">H55+H59+H69+H74+H81+H88</f>
        <v>43.33</v>
      </c>
      <c r="I89" s="34">
        <f t="shared" ref="I89" si="37">I55+I59+I69+I74+I81+I88</f>
        <v>166.63</v>
      </c>
      <c r="J89" s="34">
        <f t="shared" ref="J89" si="38">J55+J59+J69+J74+J81+J88</f>
        <v>1225.3</v>
      </c>
      <c r="K89" s="35"/>
      <c r="L89" s="34">
        <f t="shared" ref="L89" si="39">L55+L59+L69+L74+L81+L88</f>
        <v>240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4" t="s">
        <v>63</v>
      </c>
      <c r="F90" s="45">
        <v>90</v>
      </c>
      <c r="G90" s="45">
        <v>10</v>
      </c>
      <c r="H90" s="45">
        <v>6</v>
      </c>
      <c r="I90" s="45">
        <v>4</v>
      </c>
      <c r="J90" s="45">
        <v>119</v>
      </c>
      <c r="K90" s="46">
        <v>437</v>
      </c>
      <c r="L90" s="45">
        <v>81.540000000000006</v>
      </c>
    </row>
    <row r="91" spans="1:12" ht="15">
      <c r="A91" s="25"/>
      <c r="B91" s="16"/>
      <c r="C91" s="11"/>
      <c r="D91" s="6"/>
      <c r="E91" s="47" t="s">
        <v>64</v>
      </c>
      <c r="F91" s="48">
        <v>180</v>
      </c>
      <c r="G91" s="48">
        <v>5</v>
      </c>
      <c r="H91" s="48">
        <v>10</v>
      </c>
      <c r="I91" s="48">
        <v>35</v>
      </c>
      <c r="J91" s="48">
        <v>221</v>
      </c>
      <c r="K91" s="49">
        <v>510</v>
      </c>
      <c r="L91" s="48">
        <v>19.48</v>
      </c>
    </row>
    <row r="92" spans="1:12" ht="15">
      <c r="A92" s="25"/>
      <c r="B92" s="16"/>
      <c r="C92" s="11"/>
      <c r="D92" s="7" t="s">
        <v>22</v>
      </c>
      <c r="E92" s="47" t="s">
        <v>65</v>
      </c>
      <c r="F92" s="48">
        <v>200</v>
      </c>
      <c r="G92" s="48">
        <v>0.2</v>
      </c>
      <c r="H92" s="48">
        <v>0</v>
      </c>
      <c r="I92" s="48">
        <v>15.1</v>
      </c>
      <c r="J92" s="48">
        <v>58</v>
      </c>
      <c r="K92" s="49">
        <v>685</v>
      </c>
      <c r="L92" s="48">
        <v>3.33</v>
      </c>
    </row>
    <row r="93" spans="1:12" ht="15">
      <c r="A93" s="25"/>
      <c r="B93" s="16"/>
      <c r="C93" s="11"/>
      <c r="D93" s="7" t="s">
        <v>32</v>
      </c>
      <c r="E93" s="47" t="s">
        <v>66</v>
      </c>
      <c r="F93" s="48">
        <v>30</v>
      </c>
      <c r="G93" s="48">
        <v>2.31</v>
      </c>
      <c r="H93" s="48">
        <v>0.28999999999999998</v>
      </c>
      <c r="I93" s="48">
        <v>14.38</v>
      </c>
      <c r="J93" s="48">
        <v>52.9</v>
      </c>
      <c r="K93" s="49" t="s">
        <v>46</v>
      </c>
      <c r="L93" s="48">
        <v>3.5</v>
      </c>
    </row>
    <row r="94" spans="1:12" ht="15">
      <c r="A94" s="25"/>
      <c r="B94" s="16"/>
      <c r="C94" s="11"/>
      <c r="D94" s="7" t="s">
        <v>33</v>
      </c>
      <c r="E94" s="47" t="s">
        <v>94</v>
      </c>
      <c r="F94" s="48">
        <v>20</v>
      </c>
      <c r="G94" s="48">
        <v>1.36</v>
      </c>
      <c r="H94" s="48">
        <v>0.24</v>
      </c>
      <c r="I94" s="48">
        <v>9.3000000000000007</v>
      </c>
      <c r="J94" s="48">
        <v>44.4</v>
      </c>
      <c r="K94" s="49" t="s">
        <v>46</v>
      </c>
      <c r="L94" s="48">
        <v>2.15</v>
      </c>
    </row>
    <row r="95" spans="1:12" ht="15">
      <c r="A95" s="25"/>
      <c r="B95" s="16"/>
      <c r="C95" s="11"/>
      <c r="D95" s="6"/>
      <c r="E95" s="47"/>
      <c r="F95" s="48"/>
      <c r="G95" s="48"/>
      <c r="H95" s="48"/>
      <c r="I95" s="48"/>
      <c r="J95" s="48"/>
      <c r="K95" s="49"/>
      <c r="L95" s="48"/>
    </row>
    <row r="96" spans="1:12" ht="15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5">
      <c r="A97" s="26"/>
      <c r="B97" s="18"/>
      <c r="C97" s="8"/>
      <c r="D97" s="19" t="s">
        <v>39</v>
      </c>
      <c r="E97" s="9"/>
      <c r="F97" s="21">
        <f>SUM(F90:F96)</f>
        <v>520</v>
      </c>
      <c r="G97" s="21">
        <f t="shared" ref="G97" si="40">SUM(G90:G96)</f>
        <v>18.869999999999997</v>
      </c>
      <c r="H97" s="21">
        <f t="shared" ref="H97" si="41">SUM(H90:H96)</f>
        <v>16.529999999999998</v>
      </c>
      <c r="I97" s="21">
        <f t="shared" ref="I97" si="42">SUM(I90:I96)</f>
        <v>77.78</v>
      </c>
      <c r="J97" s="21">
        <f t="shared" ref="J97" si="43">SUM(J90:J96)</f>
        <v>495.29999999999995</v>
      </c>
      <c r="K97" s="27"/>
      <c r="L97" s="21">
        <f t="shared" si="14"/>
        <v>110.00000000000001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4">SUM(G98:G100)</f>
        <v>0</v>
      </c>
      <c r="H101" s="21">
        <f t="shared" ref="H101" si="45">SUM(H98:H100)</f>
        <v>0</v>
      </c>
      <c r="I101" s="21">
        <f t="shared" ref="I101" si="46">SUM(I98:I100)</f>
        <v>0</v>
      </c>
      <c r="J101" s="21">
        <f t="shared" ref="J101:L101" si="47">SUM(J98:J100)</f>
        <v>0</v>
      </c>
      <c r="K101" s="27"/>
      <c r="L101" s="21">
        <f t="shared" si="47"/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/>
      <c r="E102" s="47"/>
      <c r="F102" s="48"/>
      <c r="G102" s="48"/>
      <c r="H102" s="48"/>
      <c r="I102" s="48"/>
      <c r="J102" s="48"/>
      <c r="K102" s="49"/>
      <c r="L102" s="48"/>
    </row>
    <row r="103" spans="1:12" ht="15">
      <c r="A103" s="25"/>
      <c r="B103" s="16"/>
      <c r="C103" s="11"/>
      <c r="D103" s="7" t="s">
        <v>28</v>
      </c>
      <c r="E103" s="47" t="s">
        <v>67</v>
      </c>
      <c r="F103" s="48">
        <v>200</v>
      </c>
      <c r="G103" s="48">
        <v>2.3199999999999998</v>
      </c>
      <c r="H103" s="48">
        <v>2.9</v>
      </c>
      <c r="I103" s="48">
        <v>14.8</v>
      </c>
      <c r="J103" s="48">
        <v>136</v>
      </c>
      <c r="K103" s="49" t="s">
        <v>68</v>
      </c>
      <c r="L103" s="48">
        <v>16.22</v>
      </c>
    </row>
    <row r="104" spans="1:12" ht="15">
      <c r="A104" s="25"/>
      <c r="B104" s="16"/>
      <c r="C104" s="11"/>
      <c r="D104" s="7" t="s">
        <v>29</v>
      </c>
      <c r="E104" s="47" t="s">
        <v>69</v>
      </c>
      <c r="F104" s="48">
        <v>180</v>
      </c>
      <c r="G104" s="48">
        <v>25</v>
      </c>
      <c r="H104" s="48">
        <v>23.8</v>
      </c>
      <c r="I104" s="48">
        <v>22.8</v>
      </c>
      <c r="J104" s="48">
        <v>413</v>
      </c>
      <c r="K104" s="49">
        <v>478</v>
      </c>
      <c r="L104" s="48">
        <v>103.63</v>
      </c>
    </row>
    <row r="105" spans="1:12" ht="15">
      <c r="A105" s="25"/>
      <c r="B105" s="16"/>
      <c r="C105" s="11"/>
      <c r="D105" s="7" t="s">
        <v>30</v>
      </c>
      <c r="E105" s="47"/>
      <c r="F105" s="48"/>
      <c r="G105" s="48"/>
      <c r="H105" s="48"/>
      <c r="I105" s="48"/>
      <c r="J105" s="48"/>
      <c r="K105" s="49"/>
      <c r="L105" s="48"/>
    </row>
    <row r="106" spans="1:12" ht="15">
      <c r="A106" s="25"/>
      <c r="B106" s="16"/>
      <c r="C106" s="11"/>
      <c r="D106" s="7" t="s">
        <v>31</v>
      </c>
      <c r="E106" s="47" t="s">
        <v>65</v>
      </c>
      <c r="F106" s="48">
        <v>200</v>
      </c>
      <c r="G106" s="48">
        <v>0.2</v>
      </c>
      <c r="H106" s="48">
        <v>0</v>
      </c>
      <c r="I106" s="48">
        <v>15.1</v>
      </c>
      <c r="J106" s="48">
        <v>58</v>
      </c>
      <c r="K106" s="49">
        <v>685</v>
      </c>
      <c r="L106" s="48">
        <v>3.33</v>
      </c>
    </row>
    <row r="107" spans="1:12" ht="15">
      <c r="A107" s="25"/>
      <c r="B107" s="16"/>
      <c r="C107" s="11"/>
      <c r="D107" s="7" t="s">
        <v>32</v>
      </c>
      <c r="E107" s="47" t="s">
        <v>66</v>
      </c>
      <c r="F107" s="48">
        <v>40</v>
      </c>
      <c r="G107" s="48">
        <v>3</v>
      </c>
      <c r="H107" s="48">
        <v>0.27</v>
      </c>
      <c r="I107" s="48">
        <v>15</v>
      </c>
      <c r="J107" s="48">
        <v>70.5</v>
      </c>
      <c r="K107" s="49" t="s">
        <v>46</v>
      </c>
      <c r="L107" s="48">
        <v>4.67</v>
      </c>
    </row>
    <row r="108" spans="1:12" ht="15">
      <c r="A108" s="25"/>
      <c r="B108" s="16"/>
      <c r="C108" s="11"/>
      <c r="D108" s="7" t="s">
        <v>33</v>
      </c>
      <c r="E108" s="47" t="s">
        <v>54</v>
      </c>
      <c r="F108" s="48">
        <v>20</v>
      </c>
      <c r="G108" s="48">
        <v>1.36</v>
      </c>
      <c r="H108" s="48">
        <v>0.24</v>
      </c>
      <c r="I108" s="48">
        <v>9.3000000000000007</v>
      </c>
      <c r="J108" s="48">
        <v>44.4</v>
      </c>
      <c r="K108" s="49" t="s">
        <v>46</v>
      </c>
      <c r="L108" s="48">
        <v>2.15</v>
      </c>
    </row>
    <row r="109" spans="1:12" ht="15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5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640</v>
      </c>
      <c r="G111" s="21">
        <f t="shared" ref="G111" si="48">SUM(G102:G110)</f>
        <v>31.88</v>
      </c>
      <c r="H111" s="21">
        <f t="shared" ref="H111" si="49">SUM(H102:H110)</f>
        <v>27.209999999999997</v>
      </c>
      <c r="I111" s="21">
        <f t="shared" ref="I111" si="50">SUM(I102:I110)</f>
        <v>77</v>
      </c>
      <c r="J111" s="21">
        <f t="shared" ref="J111:L111" si="51">SUM(J102:J110)</f>
        <v>721.9</v>
      </c>
      <c r="K111" s="27"/>
      <c r="L111" s="21">
        <f t="shared" si="51"/>
        <v>130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5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5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5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2">SUM(G112:G115)</f>
        <v>0</v>
      </c>
      <c r="H116" s="21">
        <f t="shared" ref="H116" si="53">SUM(H112:H115)</f>
        <v>0</v>
      </c>
      <c r="I116" s="21">
        <f t="shared" ref="I116" si="54">SUM(I112:I115)</f>
        <v>0</v>
      </c>
      <c r="J116" s="21">
        <f t="shared" ref="J116" si="55">SUM(J112:J115)</f>
        <v>0</v>
      </c>
      <c r="K116" s="27"/>
      <c r="L116" s="21"/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5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5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5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5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5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6">SUM(G117:G122)</f>
        <v>0</v>
      </c>
      <c r="H123" s="21">
        <f t="shared" ref="H123" si="57">SUM(H117:H122)</f>
        <v>0</v>
      </c>
      <c r="I123" s="21">
        <f t="shared" ref="I123" si="58">SUM(I117:I122)</f>
        <v>0</v>
      </c>
      <c r="J123" s="21">
        <f t="shared" ref="J123:L123" si="59">SUM(J117:J122)</f>
        <v>0</v>
      </c>
      <c r="K123" s="27"/>
      <c r="L123" s="21">
        <f t="shared" si="59"/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5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5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5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5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0">SUM(G124:G129)</f>
        <v>0</v>
      </c>
      <c r="H130" s="21">
        <f t="shared" ref="H130" si="61">SUM(H124:H129)</f>
        <v>0</v>
      </c>
      <c r="I130" s="21">
        <f t="shared" ref="I130" si="62">SUM(I124:I129)</f>
        <v>0</v>
      </c>
      <c r="J130" s="21">
        <f t="shared" ref="J130:L130" si="63">SUM(J124:J129)</f>
        <v>0</v>
      </c>
      <c r="K130" s="27"/>
      <c r="L130" s="21">
        <f t="shared" si="63"/>
        <v>0</v>
      </c>
    </row>
    <row r="131" spans="1:12" ht="15.75" customHeight="1">
      <c r="A131" s="31">
        <f>A90</f>
        <v>1</v>
      </c>
      <c r="B131" s="32">
        <f>B90</f>
        <v>3</v>
      </c>
      <c r="C131" s="55" t="s">
        <v>4</v>
      </c>
      <c r="D131" s="56"/>
      <c r="E131" s="33"/>
      <c r="F131" s="34">
        <f>F97+F101+F111+F116+F123+F130</f>
        <v>1160</v>
      </c>
      <c r="G131" s="34">
        <f t="shared" ref="G131" si="64">G97+G101+G111+G116+G123+G130</f>
        <v>50.75</v>
      </c>
      <c r="H131" s="34">
        <f t="shared" ref="H131" si="65">H97+H101+H111+H116+H123+H130</f>
        <v>43.739999999999995</v>
      </c>
      <c r="I131" s="34">
        <f t="shared" ref="I131" si="66">I97+I101+I111+I116+I123+I130</f>
        <v>154.78</v>
      </c>
      <c r="J131" s="34">
        <f t="shared" ref="J131" si="67">J97+J101+J111+J116+J123+J130</f>
        <v>1217.1999999999998</v>
      </c>
      <c r="K131" s="35"/>
      <c r="L131" s="34">
        <f t="shared" ref="L131" si="68">L97+L101+L111+L116+L123+L130</f>
        <v>240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4" t="s">
        <v>45</v>
      </c>
      <c r="F132" s="45" t="s">
        <v>59</v>
      </c>
      <c r="G132" s="45">
        <v>4.95</v>
      </c>
      <c r="H132" s="45">
        <v>12.3</v>
      </c>
      <c r="I132" s="45">
        <v>31.7</v>
      </c>
      <c r="J132" s="45">
        <v>251</v>
      </c>
      <c r="K132" s="46">
        <v>311</v>
      </c>
      <c r="L132" s="45">
        <v>58.72</v>
      </c>
    </row>
    <row r="133" spans="1:12" ht="15">
      <c r="A133" s="25"/>
      <c r="B133" s="16"/>
      <c r="C133" s="11"/>
      <c r="D133" s="6" t="s">
        <v>46</v>
      </c>
      <c r="E133" s="47" t="s">
        <v>82</v>
      </c>
      <c r="F133" s="48">
        <v>40</v>
      </c>
      <c r="G133" s="48">
        <v>4.03</v>
      </c>
      <c r="H133" s="48">
        <v>6.9</v>
      </c>
      <c r="I133" s="48">
        <v>31.4</v>
      </c>
      <c r="J133" s="48">
        <v>101.3</v>
      </c>
      <c r="K133" s="49" t="s">
        <v>46</v>
      </c>
      <c r="L133" s="48">
        <v>34.200000000000003</v>
      </c>
    </row>
    <row r="134" spans="1:12" ht="15">
      <c r="A134" s="25"/>
      <c r="B134" s="16"/>
      <c r="C134" s="11"/>
      <c r="D134" s="7" t="s">
        <v>22</v>
      </c>
      <c r="E134" s="47" t="s">
        <v>101</v>
      </c>
      <c r="F134" s="48">
        <v>200</v>
      </c>
      <c r="G134" s="48">
        <v>0.2</v>
      </c>
      <c r="H134" s="48">
        <v>0</v>
      </c>
      <c r="I134" s="48">
        <v>15.1</v>
      </c>
      <c r="J134" s="48">
        <v>58</v>
      </c>
      <c r="K134" s="49">
        <v>685</v>
      </c>
      <c r="L134" s="48">
        <v>11.43</v>
      </c>
    </row>
    <row r="135" spans="1:12" ht="15">
      <c r="A135" s="25"/>
      <c r="B135" s="16"/>
      <c r="C135" s="11"/>
      <c r="D135" s="7" t="s">
        <v>32</v>
      </c>
      <c r="E135" s="47" t="s">
        <v>66</v>
      </c>
      <c r="F135" s="48">
        <v>30</v>
      </c>
      <c r="G135" s="48">
        <v>2.31</v>
      </c>
      <c r="H135" s="48">
        <v>0.28999999999999998</v>
      </c>
      <c r="I135" s="48">
        <v>14.39</v>
      </c>
      <c r="J135" s="48">
        <v>52.9</v>
      </c>
      <c r="K135" s="49" t="s">
        <v>46</v>
      </c>
      <c r="L135" s="48">
        <v>3.5</v>
      </c>
    </row>
    <row r="136" spans="1:12" ht="15">
      <c r="A136" s="25"/>
      <c r="B136" s="16"/>
      <c r="C136" s="11"/>
      <c r="D136" s="7" t="s">
        <v>33</v>
      </c>
      <c r="E136" s="47" t="s">
        <v>94</v>
      </c>
      <c r="F136" s="48">
        <v>20</v>
      </c>
      <c r="G136" s="48">
        <v>1.3</v>
      </c>
      <c r="H136" s="48">
        <v>0.24</v>
      </c>
      <c r="I136" s="48">
        <v>9.3000000000000007</v>
      </c>
      <c r="J136" s="48">
        <v>44.4</v>
      </c>
      <c r="K136" s="49" t="s">
        <v>46</v>
      </c>
      <c r="L136" s="48">
        <v>2.15</v>
      </c>
    </row>
    <row r="137" spans="1:12" ht="15">
      <c r="A137" s="25"/>
      <c r="B137" s="16"/>
      <c r="C137" s="11"/>
      <c r="D137" s="6"/>
      <c r="E137" s="47"/>
      <c r="F137" s="48"/>
      <c r="G137" s="48"/>
      <c r="H137" s="48"/>
      <c r="I137" s="48"/>
      <c r="J137" s="48"/>
      <c r="K137" s="49"/>
      <c r="L137" s="48"/>
    </row>
    <row r="138" spans="1:12" ht="15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290</v>
      </c>
      <c r="G139" s="21">
        <f t="shared" ref="G139" si="69">SUM(G132:G138)</f>
        <v>12.790000000000001</v>
      </c>
      <c r="H139" s="21">
        <f t="shared" ref="H139" si="70">SUM(H132:H138)</f>
        <v>19.73</v>
      </c>
      <c r="I139" s="21">
        <f t="shared" ref="I139" si="71">SUM(I132:I138)</f>
        <v>101.88999999999999</v>
      </c>
      <c r="J139" s="21">
        <f t="shared" ref="J139" si="72">SUM(J132:J138)</f>
        <v>507.59999999999997</v>
      </c>
      <c r="K139" s="27"/>
      <c r="L139" s="21">
        <f t="shared" ref="L139:L181" si="73">SUM(L132:L138)</f>
        <v>110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4">SUM(G140:G142)</f>
        <v>0</v>
      </c>
      <c r="H143" s="21">
        <f t="shared" ref="H143" si="75">SUM(H140:H142)</f>
        <v>0</v>
      </c>
      <c r="I143" s="21">
        <f t="shared" ref="I143" si="76">SUM(I140:I142)</f>
        <v>0</v>
      </c>
      <c r="J143" s="21">
        <f t="shared" ref="J143:L143" si="77">SUM(J140:J142)</f>
        <v>0</v>
      </c>
      <c r="K143" s="27"/>
      <c r="L143" s="21">
        <f t="shared" si="77"/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/>
      <c r="F144" s="48"/>
      <c r="G144" s="48"/>
      <c r="H144" s="48"/>
      <c r="I144" s="48"/>
      <c r="J144" s="48"/>
      <c r="K144" s="49"/>
      <c r="L144" s="48"/>
    </row>
    <row r="145" spans="1:12" ht="15">
      <c r="A145" s="25"/>
      <c r="B145" s="16"/>
      <c r="C145" s="11"/>
      <c r="D145" s="7" t="s">
        <v>28</v>
      </c>
      <c r="E145" s="47" t="s">
        <v>70</v>
      </c>
      <c r="F145" s="48" t="s">
        <v>71</v>
      </c>
      <c r="G145" s="48">
        <v>4.5999999999999996</v>
      </c>
      <c r="H145" s="48">
        <v>5.28</v>
      </c>
      <c r="I145" s="48">
        <v>22.52</v>
      </c>
      <c r="J145" s="48">
        <v>216.4</v>
      </c>
      <c r="K145" s="49">
        <v>171</v>
      </c>
      <c r="L145" s="48">
        <v>28.71</v>
      </c>
    </row>
    <row r="146" spans="1:12" ht="15">
      <c r="A146" s="25"/>
      <c r="B146" s="16"/>
      <c r="C146" s="11"/>
      <c r="D146" s="7" t="s">
        <v>29</v>
      </c>
      <c r="E146" s="47" t="s">
        <v>102</v>
      </c>
      <c r="F146" s="48">
        <v>230</v>
      </c>
      <c r="G146" s="48">
        <v>15.1</v>
      </c>
      <c r="H146" s="48">
        <v>17.8</v>
      </c>
      <c r="I146" s="48">
        <v>48.7</v>
      </c>
      <c r="J146" s="48">
        <v>405</v>
      </c>
      <c r="K146" s="49">
        <v>443</v>
      </c>
      <c r="L146" s="48">
        <v>87.1</v>
      </c>
    </row>
    <row r="147" spans="1:12" ht="15">
      <c r="A147" s="25"/>
      <c r="B147" s="16"/>
      <c r="C147" s="11"/>
      <c r="D147" s="7" t="s">
        <v>30</v>
      </c>
      <c r="E147" s="47"/>
      <c r="F147" s="48"/>
      <c r="G147" s="48"/>
      <c r="H147" s="48"/>
      <c r="I147" s="48"/>
      <c r="J147" s="48"/>
      <c r="K147" s="49"/>
      <c r="L147" s="48"/>
    </row>
    <row r="148" spans="1:12" ht="15">
      <c r="A148" s="25"/>
      <c r="B148" s="16"/>
      <c r="C148" s="11"/>
      <c r="D148" s="7" t="s">
        <v>31</v>
      </c>
      <c r="E148" s="47" t="s">
        <v>81</v>
      </c>
      <c r="F148" s="48">
        <v>200</v>
      </c>
      <c r="G148" s="48">
        <v>1.2</v>
      </c>
      <c r="H148" s="48">
        <v>0</v>
      </c>
      <c r="I148" s="48">
        <v>13.4</v>
      </c>
      <c r="J148" s="48">
        <v>78</v>
      </c>
      <c r="K148" s="49">
        <v>638</v>
      </c>
      <c r="L148" s="48">
        <v>8.5399999999999991</v>
      </c>
    </row>
    <row r="149" spans="1:12" ht="15">
      <c r="A149" s="25"/>
      <c r="B149" s="16"/>
      <c r="C149" s="11"/>
      <c r="D149" s="7" t="s">
        <v>32</v>
      </c>
      <c r="E149" s="47" t="s">
        <v>66</v>
      </c>
      <c r="F149" s="48">
        <v>30</v>
      </c>
      <c r="G149" s="48">
        <v>2.31</v>
      </c>
      <c r="H149" s="48">
        <v>0.28999999999999998</v>
      </c>
      <c r="I149" s="48">
        <v>14.38</v>
      </c>
      <c r="J149" s="48">
        <v>52.8</v>
      </c>
      <c r="K149" s="49" t="s">
        <v>46</v>
      </c>
      <c r="L149" s="48">
        <v>3.5</v>
      </c>
    </row>
    <row r="150" spans="1:12" ht="15">
      <c r="A150" s="25"/>
      <c r="B150" s="16"/>
      <c r="C150" s="11"/>
      <c r="D150" s="7" t="s">
        <v>33</v>
      </c>
      <c r="E150" s="47" t="s">
        <v>94</v>
      </c>
      <c r="F150" s="48">
        <v>20</v>
      </c>
      <c r="G150" s="48">
        <v>1.3</v>
      </c>
      <c r="H150" s="48">
        <v>0.24</v>
      </c>
      <c r="I150" s="48">
        <v>9.3000000000000007</v>
      </c>
      <c r="J150" s="48">
        <v>44.4</v>
      </c>
      <c r="K150" s="49" t="s">
        <v>46</v>
      </c>
      <c r="L150" s="48">
        <v>2.15</v>
      </c>
    </row>
    <row r="151" spans="1:12" ht="15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5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480</v>
      </c>
      <c r="G153" s="21">
        <f t="shared" ref="G153" si="78">SUM(G144:G152)</f>
        <v>24.509999999999998</v>
      </c>
      <c r="H153" s="21">
        <f t="shared" ref="H153" si="79">SUM(H144:H152)</f>
        <v>23.61</v>
      </c>
      <c r="I153" s="21">
        <f t="shared" ref="I153" si="80">SUM(I144:I152)</f>
        <v>108.3</v>
      </c>
      <c r="J153" s="21">
        <f t="shared" ref="J153:L153" si="81">SUM(J144:J152)</f>
        <v>796.59999999999991</v>
      </c>
      <c r="K153" s="27"/>
      <c r="L153" s="21">
        <f t="shared" si="81"/>
        <v>130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5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2">SUM(G154:G157)</f>
        <v>0</v>
      </c>
      <c r="H158" s="21">
        <f t="shared" ref="H158" si="83">SUM(H154:H157)</f>
        <v>0</v>
      </c>
      <c r="I158" s="21">
        <f t="shared" ref="I158" si="84">SUM(I154:I157)</f>
        <v>0</v>
      </c>
      <c r="J158" s="21">
        <f t="shared" ref="J158" si="85">SUM(J154:J157)</f>
        <v>0</v>
      </c>
      <c r="K158" s="27"/>
      <c r="L158" s="21"/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5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5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5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5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5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6">SUM(G159:G164)</f>
        <v>0</v>
      </c>
      <c r="H165" s="21">
        <f t="shared" ref="H165" si="87">SUM(H159:H164)</f>
        <v>0</v>
      </c>
      <c r="I165" s="21">
        <f t="shared" ref="I165" si="88">SUM(I159:I164)</f>
        <v>0</v>
      </c>
      <c r="J165" s="21">
        <f t="shared" ref="J165:L165" si="89">SUM(J159:J164)</f>
        <v>0</v>
      </c>
      <c r="K165" s="27"/>
      <c r="L165" s="21">
        <f t="shared" si="89"/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5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5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5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5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5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0">SUM(G166:G171)</f>
        <v>0</v>
      </c>
      <c r="H172" s="21">
        <f t="shared" ref="H172" si="91">SUM(H166:H171)</f>
        <v>0</v>
      </c>
      <c r="I172" s="21">
        <f t="shared" ref="I172" si="92">SUM(I166:I171)</f>
        <v>0</v>
      </c>
      <c r="J172" s="21">
        <f t="shared" ref="J172:L172" si="93">SUM(J166:J171)</f>
        <v>0</v>
      </c>
      <c r="K172" s="27"/>
      <c r="L172" s="21">
        <f t="shared" si="93"/>
        <v>0</v>
      </c>
    </row>
    <row r="173" spans="1:12" ht="15.75" customHeight="1">
      <c r="A173" s="31">
        <f>A132</f>
        <v>1</v>
      </c>
      <c r="B173" s="32">
        <f>B132</f>
        <v>4</v>
      </c>
      <c r="C173" s="55" t="s">
        <v>4</v>
      </c>
      <c r="D173" s="56"/>
      <c r="E173" s="33"/>
      <c r="F173" s="34">
        <f>F139+F143+F153+F158+F165+F172</f>
        <v>770</v>
      </c>
      <c r="G173" s="34">
        <f t="shared" ref="G173" si="94">G139+G143+G153+G158+G165+G172</f>
        <v>37.299999999999997</v>
      </c>
      <c r="H173" s="34">
        <f t="shared" ref="H173" si="95">H139+H143+H153+H158+H165+H172</f>
        <v>43.34</v>
      </c>
      <c r="I173" s="34">
        <f t="shared" ref="I173" si="96">I139+I143+I153+I158+I165+I172</f>
        <v>210.19</v>
      </c>
      <c r="J173" s="34">
        <f t="shared" ref="J173" si="97">J139+J143+J153+J158+J165+J172</f>
        <v>1304.1999999999998</v>
      </c>
      <c r="K173" s="35"/>
      <c r="L173" s="34">
        <f t="shared" ref="L173" si="98">L139+L143+L153+L158+L165+L172</f>
        <v>240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4" t="s">
        <v>72</v>
      </c>
      <c r="F174" s="45">
        <v>90</v>
      </c>
      <c r="G174" s="45">
        <v>10.4</v>
      </c>
      <c r="H174" s="45">
        <v>2.9</v>
      </c>
      <c r="I174" s="45">
        <v>0.9</v>
      </c>
      <c r="J174" s="45">
        <v>123.8</v>
      </c>
      <c r="K174" s="46">
        <v>490</v>
      </c>
      <c r="L174" s="45">
        <v>74.67</v>
      </c>
    </row>
    <row r="175" spans="1:12" ht="15">
      <c r="A175" s="25"/>
      <c r="B175" s="16"/>
      <c r="C175" s="11"/>
      <c r="D175" s="6"/>
      <c r="E175" s="47" t="s">
        <v>61</v>
      </c>
      <c r="F175" s="48">
        <v>150</v>
      </c>
      <c r="G175" s="48">
        <v>5.25</v>
      </c>
      <c r="H175" s="48">
        <v>5.4</v>
      </c>
      <c r="I175" s="48">
        <v>41.25</v>
      </c>
      <c r="J175" s="48">
        <v>196.5</v>
      </c>
      <c r="K175" s="49">
        <v>516</v>
      </c>
      <c r="L175" s="48">
        <v>11.77</v>
      </c>
    </row>
    <row r="176" spans="1:12" ht="15">
      <c r="A176" s="25"/>
      <c r="B176" s="16"/>
      <c r="C176" s="11"/>
      <c r="D176" s="7" t="s">
        <v>22</v>
      </c>
      <c r="E176" s="47" t="s">
        <v>65</v>
      </c>
      <c r="F176" s="48">
        <v>200</v>
      </c>
      <c r="G176" s="48">
        <v>0.2</v>
      </c>
      <c r="H176" s="48">
        <v>0</v>
      </c>
      <c r="I176" s="48">
        <v>15.1</v>
      </c>
      <c r="J176" s="48">
        <v>58</v>
      </c>
      <c r="K176" s="49">
        <v>685</v>
      </c>
      <c r="L176" s="48">
        <v>3.33</v>
      </c>
    </row>
    <row r="177" spans="1:12" ht="15">
      <c r="A177" s="25"/>
      <c r="B177" s="16"/>
      <c r="C177" s="11"/>
      <c r="D177" s="7" t="s">
        <v>32</v>
      </c>
      <c r="E177" s="47" t="s">
        <v>66</v>
      </c>
      <c r="F177" s="48">
        <v>30</v>
      </c>
      <c r="G177" s="48">
        <v>1.54</v>
      </c>
      <c r="H177" s="48">
        <v>0</v>
      </c>
      <c r="I177" s="48">
        <v>9.6</v>
      </c>
      <c r="J177" s="48">
        <v>35.270000000000003</v>
      </c>
      <c r="K177" s="49" t="s">
        <v>46</v>
      </c>
      <c r="L177" s="48">
        <v>3.5</v>
      </c>
    </row>
    <row r="178" spans="1:12" ht="15">
      <c r="A178" s="25"/>
      <c r="B178" s="16"/>
      <c r="C178" s="11"/>
      <c r="D178" s="7" t="s">
        <v>33</v>
      </c>
      <c r="E178" s="47" t="s">
        <v>54</v>
      </c>
      <c r="F178" s="48">
        <v>20</v>
      </c>
      <c r="G178" s="48">
        <v>1.36</v>
      </c>
      <c r="H178" s="48">
        <v>0.24</v>
      </c>
      <c r="I178" s="48">
        <v>9.3000000000000007</v>
      </c>
      <c r="J178" s="48">
        <v>44.4</v>
      </c>
      <c r="K178" s="49" t="s">
        <v>46</v>
      </c>
      <c r="L178" s="48">
        <v>2.15</v>
      </c>
    </row>
    <row r="179" spans="1:12" ht="15">
      <c r="A179" s="25"/>
      <c r="B179" s="16"/>
      <c r="C179" s="11"/>
      <c r="D179" s="6"/>
      <c r="E179" s="47" t="s">
        <v>103</v>
      </c>
      <c r="F179" s="48">
        <v>10</v>
      </c>
      <c r="G179" s="48">
        <v>1.58</v>
      </c>
      <c r="H179" s="48">
        <v>2.0099999999999998</v>
      </c>
      <c r="I179" s="48">
        <v>0</v>
      </c>
      <c r="J179" s="48">
        <v>27</v>
      </c>
      <c r="K179" s="49">
        <v>5</v>
      </c>
      <c r="L179" s="48">
        <v>14.58</v>
      </c>
    </row>
    <row r="180" spans="1:12" ht="15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99">SUM(G174:G180)</f>
        <v>20.329999999999998</v>
      </c>
      <c r="H181" s="21">
        <f t="shared" ref="H181" si="100">SUM(H174:H180)</f>
        <v>10.55</v>
      </c>
      <c r="I181" s="21">
        <f t="shared" ref="I181" si="101">SUM(I174:I180)</f>
        <v>76.149999999999991</v>
      </c>
      <c r="J181" s="21">
        <f t="shared" ref="J181" si="102">SUM(J174:J180)</f>
        <v>484.96999999999997</v>
      </c>
      <c r="K181" s="27"/>
      <c r="L181" s="21">
        <f t="shared" si="73"/>
        <v>110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5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3">SUM(G182:G184)</f>
        <v>0</v>
      </c>
      <c r="H185" s="21">
        <f t="shared" ref="H185" si="104">SUM(H182:H184)</f>
        <v>0</v>
      </c>
      <c r="I185" s="21">
        <f t="shared" ref="I185" si="105">SUM(I182:I184)</f>
        <v>0</v>
      </c>
      <c r="J185" s="21">
        <f t="shared" ref="J185:L185" si="106">SUM(J182:J184)</f>
        <v>0</v>
      </c>
      <c r="K185" s="27"/>
      <c r="L185" s="21">
        <f t="shared" si="106"/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5">
      <c r="A187" s="25"/>
      <c r="B187" s="16"/>
      <c r="C187" s="11"/>
      <c r="D187" s="7" t="s">
        <v>28</v>
      </c>
      <c r="E187" s="47" t="s">
        <v>73</v>
      </c>
      <c r="F187" s="48" t="s">
        <v>59</v>
      </c>
      <c r="G187" s="48">
        <v>3.02</v>
      </c>
      <c r="H187" s="48">
        <v>5.24</v>
      </c>
      <c r="I187" s="48">
        <v>19.899999999999999</v>
      </c>
      <c r="J187" s="48">
        <v>232.4</v>
      </c>
      <c r="K187" s="49">
        <v>111</v>
      </c>
      <c r="L187" s="48">
        <v>21.25</v>
      </c>
    </row>
    <row r="188" spans="1:12" ht="15">
      <c r="A188" s="25"/>
      <c r="B188" s="16"/>
      <c r="C188" s="11"/>
      <c r="D188" s="7" t="s">
        <v>29</v>
      </c>
      <c r="E188" s="47" t="s">
        <v>74</v>
      </c>
      <c r="F188" s="48" t="s">
        <v>104</v>
      </c>
      <c r="G188" s="48">
        <v>13.1</v>
      </c>
      <c r="H188" s="48">
        <v>7.6</v>
      </c>
      <c r="I188" s="48">
        <v>11.6</v>
      </c>
      <c r="J188" s="48">
        <v>142.19999999999999</v>
      </c>
      <c r="K188" s="49" t="s">
        <v>75</v>
      </c>
      <c r="L188" s="48">
        <v>70.7</v>
      </c>
    </row>
    <row r="189" spans="1:12" ht="15">
      <c r="A189" s="25"/>
      <c r="B189" s="16"/>
      <c r="C189" s="11"/>
      <c r="D189" s="7" t="s">
        <v>30</v>
      </c>
      <c r="E189" s="47" t="s">
        <v>76</v>
      </c>
      <c r="F189" s="48">
        <v>150</v>
      </c>
      <c r="G189" s="48">
        <v>3.2</v>
      </c>
      <c r="H189" s="48">
        <v>6.2</v>
      </c>
      <c r="I189" s="48">
        <v>22.8</v>
      </c>
      <c r="J189" s="48">
        <v>139.4</v>
      </c>
      <c r="K189" s="49">
        <v>520</v>
      </c>
      <c r="L189" s="48">
        <v>31.22</v>
      </c>
    </row>
    <row r="190" spans="1:12" ht="15">
      <c r="A190" s="25"/>
      <c r="B190" s="16"/>
      <c r="C190" s="11"/>
      <c r="D190" s="7" t="s">
        <v>31</v>
      </c>
      <c r="E190" s="47" t="s">
        <v>65</v>
      </c>
      <c r="F190" s="48">
        <v>200</v>
      </c>
      <c r="G190" s="48">
        <v>0.2</v>
      </c>
      <c r="H190" s="48">
        <v>0</v>
      </c>
      <c r="I190" s="48">
        <v>15.1</v>
      </c>
      <c r="J190" s="48">
        <v>58</v>
      </c>
      <c r="K190" s="49">
        <v>685</v>
      </c>
      <c r="L190" s="48">
        <v>3.33</v>
      </c>
    </row>
    <row r="191" spans="1:12" ht="15">
      <c r="A191" s="25"/>
      <c r="B191" s="16"/>
      <c r="C191" s="11"/>
      <c r="D191" s="7" t="s">
        <v>105</v>
      </c>
      <c r="E191" s="47" t="s">
        <v>66</v>
      </c>
      <c r="F191" s="48">
        <v>30</v>
      </c>
      <c r="G191" s="48">
        <v>2.31</v>
      </c>
      <c r="H191" s="48">
        <v>0.28999999999999998</v>
      </c>
      <c r="I191" s="48">
        <v>14.38</v>
      </c>
      <c r="J191" s="48">
        <v>52.9</v>
      </c>
      <c r="K191" s="49" t="s">
        <v>46</v>
      </c>
      <c r="L191" s="48">
        <v>3.5</v>
      </c>
    </row>
    <row r="192" spans="1:12" ht="15">
      <c r="A192" s="25"/>
      <c r="B192" s="16"/>
      <c r="C192" s="11"/>
      <c r="D192" s="7"/>
      <c r="E192" s="47"/>
      <c r="F192" s="48"/>
      <c r="G192" s="48"/>
      <c r="H192" s="48"/>
      <c r="I192" s="48"/>
      <c r="J192" s="48"/>
      <c r="K192" s="49"/>
      <c r="L192" s="48"/>
    </row>
    <row r="193" spans="1:12" ht="15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5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380</v>
      </c>
      <c r="G195" s="21">
        <f t="shared" ref="G195" si="107">SUM(G186:G194)</f>
        <v>21.83</v>
      </c>
      <c r="H195" s="21">
        <f t="shared" ref="H195" si="108">SUM(H186:H194)</f>
        <v>19.329999999999998</v>
      </c>
      <c r="I195" s="21">
        <f t="shared" ref="I195" si="109">SUM(I186:I194)</f>
        <v>83.779999999999987</v>
      </c>
      <c r="J195" s="21">
        <f t="shared" ref="J195:L195" si="110">SUM(J186:J194)</f>
        <v>624.9</v>
      </c>
      <c r="K195" s="27"/>
      <c r="L195" s="21">
        <f t="shared" si="110"/>
        <v>130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5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1">SUM(G196:G199)</f>
        <v>0</v>
      </c>
      <c r="H200" s="21">
        <f t="shared" ref="H200" si="112">SUM(H196:H199)</f>
        <v>0</v>
      </c>
      <c r="I200" s="21">
        <f t="shared" ref="I200" si="113">SUM(I196:I199)</f>
        <v>0</v>
      </c>
      <c r="J200" s="21">
        <f t="shared" ref="J200" si="114">SUM(J196:J199)</f>
        <v>0</v>
      </c>
      <c r="K200" s="27"/>
      <c r="L200" s="21"/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5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5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5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5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5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5">SUM(G201:G206)</f>
        <v>0</v>
      </c>
      <c r="H207" s="21">
        <f t="shared" ref="H207" si="116">SUM(H201:H206)</f>
        <v>0</v>
      </c>
      <c r="I207" s="21">
        <f t="shared" ref="I207" si="117">SUM(I201:I206)</f>
        <v>0</v>
      </c>
      <c r="J207" s="21">
        <f t="shared" ref="J207:L207" si="118">SUM(J201:J206)</f>
        <v>0</v>
      </c>
      <c r="K207" s="27"/>
      <c r="L207" s="21">
        <f t="shared" si="118"/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5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5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5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9">SUM(G208:G213)</f>
        <v>0</v>
      </c>
      <c r="H214" s="21">
        <f t="shared" ref="H214" si="120">SUM(H208:H213)</f>
        <v>0</v>
      </c>
      <c r="I214" s="21">
        <f t="shared" ref="I214" si="121">SUM(I208:I213)</f>
        <v>0</v>
      </c>
      <c r="J214" s="21">
        <f t="shared" ref="J214:L214" si="122">SUM(J208:J213)</f>
        <v>0</v>
      </c>
      <c r="K214" s="27"/>
      <c r="L214" s="21">
        <f t="shared" si="122"/>
        <v>0</v>
      </c>
    </row>
    <row r="215" spans="1:12" ht="15.75" customHeight="1">
      <c r="A215" s="31">
        <f>A174</f>
        <v>1</v>
      </c>
      <c r="B215" s="32">
        <f>B174</f>
        <v>5</v>
      </c>
      <c r="C215" s="55" t="s">
        <v>4</v>
      </c>
      <c r="D215" s="56"/>
      <c r="E215" s="33"/>
      <c r="F215" s="34">
        <f>F181+F185+F195+F200+F207+F214</f>
        <v>880</v>
      </c>
      <c r="G215" s="34">
        <f t="shared" ref="G215" si="123">G181+G185+G195+G200+G207+G214</f>
        <v>42.16</v>
      </c>
      <c r="H215" s="34">
        <f t="shared" ref="H215" si="124">H181+H185+H195+H200+H207+H214</f>
        <v>29.88</v>
      </c>
      <c r="I215" s="34">
        <f t="shared" ref="I215" si="125">I181+I185+I195+I200+I207+I214</f>
        <v>159.92999999999998</v>
      </c>
      <c r="J215" s="34">
        <f t="shared" ref="J215" si="126">J181+J185+J195+J200+J207+J214</f>
        <v>1109.8699999999999</v>
      </c>
      <c r="K215" s="35"/>
      <c r="L215" s="34">
        <f t="shared" ref="L215" si="127">L181+L185+L195+L200+L207+L214</f>
        <v>240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4"/>
      <c r="F216" s="45"/>
      <c r="G216" s="45"/>
      <c r="H216" s="45"/>
      <c r="I216" s="45"/>
      <c r="J216" s="45"/>
      <c r="K216" s="46"/>
      <c r="L216" s="45"/>
    </row>
    <row r="217" spans="1:12" ht="15">
      <c r="A217" s="25"/>
      <c r="B217" s="16"/>
      <c r="C217" s="11"/>
      <c r="D217" s="6"/>
      <c r="E217" s="47"/>
      <c r="F217" s="48"/>
      <c r="G217" s="48"/>
      <c r="H217" s="48"/>
      <c r="I217" s="48"/>
      <c r="J217" s="48"/>
      <c r="K217" s="49"/>
      <c r="L217" s="48"/>
    </row>
    <row r="218" spans="1:12" ht="15">
      <c r="A218" s="25"/>
      <c r="B218" s="16"/>
      <c r="C218" s="11"/>
      <c r="D218" s="7" t="s">
        <v>22</v>
      </c>
      <c r="E218" s="47"/>
      <c r="F218" s="48"/>
      <c r="G218" s="48"/>
      <c r="H218" s="48"/>
      <c r="I218" s="48"/>
      <c r="J218" s="48"/>
      <c r="K218" s="49"/>
      <c r="L218" s="48"/>
    </row>
    <row r="219" spans="1:12" ht="15">
      <c r="A219" s="25"/>
      <c r="B219" s="16"/>
      <c r="C219" s="11"/>
      <c r="D219" s="7" t="s">
        <v>23</v>
      </c>
      <c r="E219" s="47"/>
      <c r="F219" s="48"/>
      <c r="G219" s="48"/>
      <c r="H219" s="48"/>
      <c r="I219" s="48"/>
      <c r="J219" s="48"/>
      <c r="K219" s="49"/>
      <c r="L219" s="48"/>
    </row>
    <row r="220" spans="1:12" ht="15">
      <c r="A220" s="25"/>
      <c r="B220" s="16"/>
      <c r="C220" s="11"/>
      <c r="D220" s="7" t="s">
        <v>24</v>
      </c>
      <c r="E220" s="47"/>
      <c r="F220" s="48"/>
      <c r="G220" s="48"/>
      <c r="H220" s="48"/>
      <c r="I220" s="48"/>
      <c r="J220" s="48"/>
      <c r="K220" s="49"/>
      <c r="L220" s="48"/>
    </row>
    <row r="221" spans="1:12" ht="15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5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28">SUM(G216:G222)</f>
        <v>0</v>
      </c>
      <c r="H223" s="21">
        <f t="shared" ref="H223" si="129">SUM(H216:H222)</f>
        <v>0</v>
      </c>
      <c r="I223" s="21">
        <f t="shared" ref="I223" si="130">SUM(I216:I222)</f>
        <v>0</v>
      </c>
      <c r="J223" s="21">
        <f t="shared" ref="J223" si="131">SUM(J216:J222)</f>
        <v>0</v>
      </c>
      <c r="K223" s="27"/>
      <c r="L223" s="21">
        <f t="shared" ref="L223:L265" si="132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5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5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3">SUM(G224:G226)</f>
        <v>0</v>
      </c>
      <c r="H227" s="21">
        <f t="shared" ref="H227" si="134">SUM(H224:H226)</f>
        <v>0</v>
      </c>
      <c r="I227" s="21">
        <f t="shared" ref="I227" si="135">SUM(I224:I226)</f>
        <v>0</v>
      </c>
      <c r="J227" s="21">
        <f t="shared" ref="J227:L227" si="136">SUM(J224:J226)</f>
        <v>0</v>
      </c>
      <c r="K227" s="27"/>
      <c r="L227" s="21">
        <f t="shared" si="136"/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5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5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5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5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5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5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5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5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7">SUM(G228:G236)</f>
        <v>0</v>
      </c>
      <c r="H237" s="21">
        <f t="shared" ref="H237" si="138">SUM(H228:H236)</f>
        <v>0</v>
      </c>
      <c r="I237" s="21">
        <f t="shared" ref="I237" si="139">SUM(I228:I236)</f>
        <v>0</v>
      </c>
      <c r="J237" s="21">
        <f t="shared" ref="J237:L237" si="140">SUM(J228:J236)</f>
        <v>0</v>
      </c>
      <c r="K237" s="27"/>
      <c r="L237" s="21">
        <f t="shared" si="140"/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5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41">SUM(G238:G241)</f>
        <v>0</v>
      </c>
      <c r="H242" s="21">
        <f t="shared" ref="H242" si="142">SUM(H238:H241)</f>
        <v>0</v>
      </c>
      <c r="I242" s="21">
        <f t="shared" ref="I242" si="143">SUM(I238:I241)</f>
        <v>0</v>
      </c>
      <c r="J242" s="21">
        <f t="shared" ref="J242" si="144">SUM(J238:J241)</f>
        <v>0</v>
      </c>
      <c r="K242" s="27"/>
      <c r="L242" s="21">
        <f t="shared" ref="L242" si="14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5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5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5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5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5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6">SUM(G243:G248)</f>
        <v>0</v>
      </c>
      <c r="H249" s="21">
        <f t="shared" ref="H249" si="147">SUM(H243:H248)</f>
        <v>0</v>
      </c>
      <c r="I249" s="21">
        <f t="shared" ref="I249" si="148">SUM(I243:I248)</f>
        <v>0</v>
      </c>
      <c r="J249" s="21">
        <f t="shared" ref="J249:L249" si="149">SUM(J243:J248)</f>
        <v>0</v>
      </c>
      <c r="K249" s="27"/>
      <c r="L249" s="21">
        <f t="shared" si="149"/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5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5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5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50">SUM(G250:G255)</f>
        <v>0</v>
      </c>
      <c r="H256" s="21">
        <f t="shared" ref="H256" si="151">SUM(H250:H255)</f>
        <v>0</v>
      </c>
      <c r="I256" s="21">
        <f t="shared" ref="I256" si="152">SUM(I250:I255)</f>
        <v>0</v>
      </c>
      <c r="J256" s="21">
        <f t="shared" ref="J256:L256" si="153">SUM(J250:J255)</f>
        <v>0</v>
      </c>
      <c r="K256" s="27"/>
      <c r="L256" s="21">
        <f t="shared" si="153"/>
        <v>0</v>
      </c>
    </row>
    <row r="257" spans="1:12" ht="15.75" customHeight="1">
      <c r="A257" s="31">
        <f>A216</f>
        <v>1</v>
      </c>
      <c r="B257" s="32">
        <f>B216</f>
        <v>6</v>
      </c>
      <c r="C257" s="55" t="s">
        <v>4</v>
      </c>
      <c r="D257" s="56"/>
      <c r="E257" s="33"/>
      <c r="F257" s="34">
        <f>F223+F227+F237+F242+F249+F256</f>
        <v>0</v>
      </c>
      <c r="G257" s="34">
        <f t="shared" ref="G257" si="154">G223+G227+G237+G242+G249+G256</f>
        <v>0</v>
      </c>
      <c r="H257" s="34">
        <f t="shared" ref="H257" si="155">H223+H227+H237+H242+H249+H256</f>
        <v>0</v>
      </c>
      <c r="I257" s="34">
        <f t="shared" ref="I257" si="156">I223+I227+I237+I242+I249+I256</f>
        <v>0</v>
      </c>
      <c r="J257" s="34">
        <f t="shared" ref="J257" si="157">J223+J227+J237+J242+J249+J256</f>
        <v>0</v>
      </c>
      <c r="K257" s="35"/>
      <c r="L257" s="34">
        <f t="shared" ref="L257" si="158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4"/>
      <c r="F258" s="45"/>
      <c r="G258" s="45"/>
      <c r="H258" s="45"/>
      <c r="I258" s="45"/>
      <c r="J258" s="45"/>
      <c r="K258" s="46"/>
      <c r="L258" s="45"/>
    </row>
    <row r="259" spans="1:12" ht="15">
      <c r="A259" s="25"/>
      <c r="B259" s="16"/>
      <c r="C259" s="11"/>
      <c r="D259" s="6"/>
      <c r="E259" s="47"/>
      <c r="F259" s="48"/>
      <c r="G259" s="48"/>
      <c r="H259" s="48"/>
      <c r="I259" s="48"/>
      <c r="J259" s="48"/>
      <c r="K259" s="49"/>
      <c r="L259" s="48"/>
    </row>
    <row r="260" spans="1:12" ht="15">
      <c r="A260" s="25"/>
      <c r="B260" s="16"/>
      <c r="C260" s="11"/>
      <c r="D260" s="7" t="s">
        <v>22</v>
      </c>
      <c r="E260" s="47"/>
      <c r="F260" s="48"/>
      <c r="G260" s="48"/>
      <c r="H260" s="48"/>
      <c r="I260" s="48"/>
      <c r="J260" s="48"/>
      <c r="K260" s="49"/>
      <c r="L260" s="48"/>
    </row>
    <row r="261" spans="1:12" ht="15">
      <c r="A261" s="25"/>
      <c r="B261" s="16"/>
      <c r="C261" s="11"/>
      <c r="D261" s="7" t="s">
        <v>23</v>
      </c>
      <c r="E261" s="47"/>
      <c r="F261" s="48"/>
      <c r="G261" s="48"/>
      <c r="H261" s="48"/>
      <c r="I261" s="48"/>
      <c r="J261" s="48"/>
      <c r="K261" s="49"/>
      <c r="L261" s="48"/>
    </row>
    <row r="262" spans="1:12" ht="15">
      <c r="A262" s="25"/>
      <c r="B262" s="16"/>
      <c r="C262" s="11"/>
      <c r="D262" s="7" t="s">
        <v>24</v>
      </c>
      <c r="E262" s="47"/>
      <c r="F262" s="48"/>
      <c r="G262" s="48"/>
      <c r="H262" s="48"/>
      <c r="I262" s="48"/>
      <c r="J262" s="48"/>
      <c r="K262" s="49"/>
      <c r="L262" s="48"/>
    </row>
    <row r="263" spans="1:12" ht="15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5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9">SUM(G258:G264)</f>
        <v>0</v>
      </c>
      <c r="H265" s="21">
        <f t="shared" ref="H265" si="160">SUM(H258:H264)</f>
        <v>0</v>
      </c>
      <c r="I265" s="21">
        <f t="shared" ref="I265" si="161">SUM(I258:I264)</f>
        <v>0</v>
      </c>
      <c r="J265" s="21">
        <f t="shared" ref="J265" si="162">SUM(J258:J264)</f>
        <v>0</v>
      </c>
      <c r="K265" s="27"/>
      <c r="L265" s="21">
        <f t="shared" si="132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5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5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3">SUM(G266:G268)</f>
        <v>0</v>
      </c>
      <c r="H269" s="21">
        <f t="shared" ref="H269" si="164">SUM(H266:H268)</f>
        <v>0</v>
      </c>
      <c r="I269" s="21">
        <f t="shared" ref="I269" si="165">SUM(I266:I268)</f>
        <v>0</v>
      </c>
      <c r="J269" s="21">
        <f t="shared" ref="J269:L269" si="166">SUM(J266:J268)</f>
        <v>0</v>
      </c>
      <c r="K269" s="27"/>
      <c r="L269" s="21">
        <f t="shared" si="166"/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5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5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5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5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5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5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5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7">SUM(G270:G278)</f>
        <v>0</v>
      </c>
      <c r="H279" s="21">
        <f t="shared" ref="H279" si="168">SUM(H270:H278)</f>
        <v>0</v>
      </c>
      <c r="I279" s="21">
        <f t="shared" ref="I279" si="169">SUM(I270:I278)</f>
        <v>0</v>
      </c>
      <c r="J279" s="21">
        <f t="shared" ref="J279:L279" si="170">SUM(J270:J278)</f>
        <v>0</v>
      </c>
      <c r="K279" s="27"/>
      <c r="L279" s="21">
        <f t="shared" si="170"/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5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5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5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1">SUM(G280:G283)</f>
        <v>0</v>
      </c>
      <c r="H284" s="21">
        <f t="shared" ref="H284" si="172">SUM(H280:H283)</f>
        <v>0</v>
      </c>
      <c r="I284" s="21">
        <f t="shared" ref="I284" si="173">SUM(I280:I283)</f>
        <v>0</v>
      </c>
      <c r="J284" s="21">
        <f t="shared" ref="J284" si="174">SUM(J280:J283)</f>
        <v>0</v>
      </c>
      <c r="K284" s="27"/>
      <c r="L284" s="21">
        <f t="shared" ref="L284" si="175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5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5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5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5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6">SUM(G285:G290)</f>
        <v>0</v>
      </c>
      <c r="H291" s="21">
        <f t="shared" ref="H291" si="177">SUM(H285:H290)</f>
        <v>0</v>
      </c>
      <c r="I291" s="21">
        <f t="shared" ref="I291" si="178">SUM(I285:I290)</f>
        <v>0</v>
      </c>
      <c r="J291" s="21">
        <f t="shared" ref="J291:L291" si="179">SUM(J285:J290)</f>
        <v>0</v>
      </c>
      <c r="K291" s="27"/>
      <c r="L291" s="21">
        <f t="shared" si="179"/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5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5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5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5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5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0">SUM(G292:G297)</f>
        <v>0</v>
      </c>
      <c r="H298" s="21">
        <f t="shared" ref="H298" si="181">SUM(H292:H297)</f>
        <v>0</v>
      </c>
      <c r="I298" s="21">
        <f t="shared" ref="I298" si="182">SUM(I292:I297)</f>
        <v>0</v>
      </c>
      <c r="J298" s="21">
        <f t="shared" ref="J298:L298" si="183">SUM(J292:J297)</f>
        <v>0</v>
      </c>
      <c r="K298" s="27"/>
      <c r="L298" s="21">
        <f t="shared" si="183"/>
        <v>0</v>
      </c>
    </row>
    <row r="299" spans="1:12" ht="15.75" customHeight="1">
      <c r="A299" s="31">
        <f>A258</f>
        <v>1</v>
      </c>
      <c r="B299" s="32">
        <f>B258</f>
        <v>7</v>
      </c>
      <c r="C299" s="55" t="s">
        <v>4</v>
      </c>
      <c r="D299" s="56"/>
      <c r="E299" s="33"/>
      <c r="F299" s="34">
        <f>F265+F269+F279+F284+F291+F298</f>
        <v>0</v>
      </c>
      <c r="G299" s="34">
        <f t="shared" ref="G299" si="184">G265+G269+G279+G284+G291+G298</f>
        <v>0</v>
      </c>
      <c r="H299" s="34">
        <f t="shared" ref="H299" si="185">H265+H269+H279+H284+H291+H298</f>
        <v>0</v>
      </c>
      <c r="I299" s="34">
        <f t="shared" ref="I299" si="186">I265+I269+I279+I284+I291+I298</f>
        <v>0</v>
      </c>
      <c r="J299" s="34">
        <f t="shared" ref="J299" si="187">J265+J269+J279+J284+J291+J298</f>
        <v>0</v>
      </c>
      <c r="K299" s="35"/>
      <c r="L299" s="34">
        <f t="shared" ref="L299" si="188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4" t="s">
        <v>77</v>
      </c>
      <c r="F300" s="45" t="s">
        <v>59</v>
      </c>
      <c r="G300" s="45">
        <v>4.95</v>
      </c>
      <c r="H300" s="45">
        <v>12.3</v>
      </c>
      <c r="I300" s="45">
        <v>31.7</v>
      </c>
      <c r="J300" s="45">
        <v>251</v>
      </c>
      <c r="K300" s="46">
        <v>311</v>
      </c>
      <c r="L300" s="45">
        <v>55.17</v>
      </c>
    </row>
    <row r="301" spans="1:12" ht="15">
      <c r="A301" s="25"/>
      <c r="B301" s="16"/>
      <c r="C301" s="11"/>
      <c r="D301" s="6"/>
      <c r="E301" s="47" t="s">
        <v>106</v>
      </c>
      <c r="F301" s="48" t="s">
        <v>107</v>
      </c>
      <c r="G301" s="48">
        <v>3.94</v>
      </c>
      <c r="H301" s="48">
        <v>3.13</v>
      </c>
      <c r="I301" s="48">
        <v>6.5</v>
      </c>
      <c r="J301" s="48">
        <v>94</v>
      </c>
      <c r="K301" s="49" t="s">
        <v>46</v>
      </c>
      <c r="L301" s="48">
        <v>48</v>
      </c>
    </row>
    <row r="302" spans="1:12" ht="15">
      <c r="A302" s="25"/>
      <c r="B302" s="16"/>
      <c r="C302" s="11"/>
      <c r="D302" s="7" t="s">
        <v>22</v>
      </c>
      <c r="E302" s="47" t="s">
        <v>65</v>
      </c>
      <c r="F302" s="48">
        <v>200</v>
      </c>
      <c r="G302" s="48">
        <v>0.2</v>
      </c>
      <c r="H302" s="48">
        <v>0</v>
      </c>
      <c r="I302" s="48">
        <v>15.1</v>
      </c>
      <c r="J302" s="48">
        <v>58</v>
      </c>
      <c r="K302" s="49">
        <v>685</v>
      </c>
      <c r="L302" s="48">
        <v>3.33</v>
      </c>
    </row>
    <row r="303" spans="1:12" ht="15">
      <c r="A303" s="25"/>
      <c r="B303" s="16"/>
      <c r="C303" s="11"/>
      <c r="D303" s="7" t="s">
        <v>23</v>
      </c>
      <c r="E303" s="47" t="s">
        <v>66</v>
      </c>
      <c r="F303" s="48">
        <v>30</v>
      </c>
      <c r="G303" s="48">
        <v>2.31</v>
      </c>
      <c r="H303" s="48">
        <v>0.28999999999999998</v>
      </c>
      <c r="I303" s="48">
        <v>14.38</v>
      </c>
      <c r="J303" s="48">
        <v>52.9</v>
      </c>
      <c r="K303" s="49" t="s">
        <v>46</v>
      </c>
      <c r="L303" s="48">
        <v>3.5</v>
      </c>
    </row>
    <row r="304" spans="1:12" ht="15">
      <c r="A304" s="25"/>
      <c r="B304" s="16"/>
      <c r="C304" s="11"/>
      <c r="D304" s="7"/>
      <c r="E304" s="47"/>
      <c r="F304" s="48"/>
      <c r="G304" s="48"/>
      <c r="H304" s="48"/>
      <c r="I304" s="48"/>
      <c r="J304" s="48"/>
      <c r="K304" s="49"/>
      <c r="L304" s="48"/>
    </row>
    <row r="305" spans="1:12" ht="15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5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230</v>
      </c>
      <c r="G307" s="21">
        <f t="shared" ref="G307:J307" si="189">SUM(G300:G306)</f>
        <v>11.4</v>
      </c>
      <c r="H307" s="21">
        <f t="shared" si="189"/>
        <v>15.719999999999999</v>
      </c>
      <c r="I307" s="21">
        <f t="shared" si="189"/>
        <v>67.680000000000007</v>
      </c>
      <c r="J307" s="21">
        <f t="shared" si="189"/>
        <v>455.9</v>
      </c>
      <c r="K307" s="27"/>
      <c r="L307" s="21">
        <f t="shared" ref="L307" si="190">SUM(L300:L306)</f>
        <v>110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5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5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91">SUM(G308:G310)</f>
        <v>0</v>
      </c>
      <c r="H311" s="21">
        <f t="shared" si="191"/>
        <v>0</v>
      </c>
      <c r="I311" s="21">
        <f t="shared" si="191"/>
        <v>0</v>
      </c>
      <c r="J311" s="21">
        <f t="shared" si="191"/>
        <v>0</v>
      </c>
      <c r="K311" s="27"/>
      <c r="L311" s="21">
        <f t="shared" ref="L311" si="192">SUM(L308:L310)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 t="s">
        <v>78</v>
      </c>
      <c r="F312" s="48">
        <v>60</v>
      </c>
      <c r="G312" s="48">
        <v>0.8</v>
      </c>
      <c r="H312" s="48">
        <v>5.3</v>
      </c>
      <c r="I312" s="48">
        <v>5.9</v>
      </c>
      <c r="J312" s="48">
        <v>75</v>
      </c>
      <c r="K312" s="49" t="s">
        <v>49</v>
      </c>
      <c r="L312" s="48">
        <v>8.6999999999999993</v>
      </c>
    </row>
    <row r="313" spans="1:12" ht="15">
      <c r="A313" s="25"/>
      <c r="B313" s="16"/>
      <c r="C313" s="11"/>
      <c r="D313" s="7" t="s">
        <v>28</v>
      </c>
      <c r="E313" s="47" t="s">
        <v>79</v>
      </c>
      <c r="F313" s="48" t="s">
        <v>59</v>
      </c>
      <c r="G313" s="48">
        <v>1.92</v>
      </c>
      <c r="H313" s="48">
        <v>5.04</v>
      </c>
      <c r="I313" s="48">
        <v>10.3</v>
      </c>
      <c r="J313" s="48">
        <v>94.2</v>
      </c>
      <c r="K313" s="49">
        <v>143</v>
      </c>
      <c r="L313" s="48">
        <v>20.059999999999999</v>
      </c>
    </row>
    <row r="314" spans="1:12" ht="15">
      <c r="A314" s="25"/>
      <c r="B314" s="16"/>
      <c r="C314" s="11"/>
      <c r="D314" s="7" t="s">
        <v>29</v>
      </c>
      <c r="E314" s="47" t="s">
        <v>108</v>
      </c>
      <c r="F314" s="48">
        <v>90</v>
      </c>
      <c r="G314" s="48">
        <v>11.73</v>
      </c>
      <c r="H314" s="48">
        <v>11.6</v>
      </c>
      <c r="I314" s="48">
        <v>12.3</v>
      </c>
      <c r="J314" s="48">
        <v>220.8</v>
      </c>
      <c r="K314" s="49">
        <v>451</v>
      </c>
      <c r="L314" s="48">
        <v>75.28</v>
      </c>
    </row>
    <row r="315" spans="1:12" ht="15">
      <c r="A315" s="25"/>
      <c r="B315" s="16"/>
      <c r="C315" s="11"/>
      <c r="D315" s="7" t="s">
        <v>30</v>
      </c>
      <c r="E315" s="47" t="s">
        <v>80</v>
      </c>
      <c r="F315" s="48">
        <v>150</v>
      </c>
      <c r="G315" s="48">
        <v>5.25</v>
      </c>
      <c r="H315" s="48">
        <v>5.4</v>
      </c>
      <c r="I315" s="48">
        <v>41.25</v>
      </c>
      <c r="J315" s="48">
        <v>196.5</v>
      </c>
      <c r="K315" s="49">
        <v>516</v>
      </c>
      <c r="L315" s="48">
        <v>11.77</v>
      </c>
    </row>
    <row r="316" spans="1:12" ht="15">
      <c r="A316" s="25"/>
      <c r="B316" s="16"/>
      <c r="C316" s="11"/>
      <c r="D316" s="7" t="s">
        <v>31</v>
      </c>
      <c r="E316" s="47" t="s">
        <v>81</v>
      </c>
      <c r="F316" s="48">
        <v>200</v>
      </c>
      <c r="G316" s="48">
        <v>1.2</v>
      </c>
      <c r="H316" s="48">
        <v>0</v>
      </c>
      <c r="I316" s="48">
        <v>13.4</v>
      </c>
      <c r="J316" s="48">
        <v>78</v>
      </c>
      <c r="K316" s="49">
        <v>638</v>
      </c>
      <c r="L316" s="48">
        <v>8.5399999999999991</v>
      </c>
    </row>
    <row r="317" spans="1:12" ht="15">
      <c r="A317" s="25"/>
      <c r="B317" s="16"/>
      <c r="C317" s="11"/>
      <c r="D317" s="7" t="s">
        <v>32</v>
      </c>
      <c r="E317" s="47" t="s">
        <v>66</v>
      </c>
      <c r="F317" s="48">
        <v>30</v>
      </c>
      <c r="G317" s="48">
        <v>2.31</v>
      </c>
      <c r="H317" s="48">
        <v>0.28999999999999998</v>
      </c>
      <c r="I317" s="48">
        <v>14.38</v>
      </c>
      <c r="J317" s="48">
        <v>52.9</v>
      </c>
      <c r="K317" s="49" t="s">
        <v>46</v>
      </c>
      <c r="L317" s="48">
        <v>3.5</v>
      </c>
    </row>
    <row r="318" spans="1:12" ht="15">
      <c r="A318" s="25"/>
      <c r="B318" s="16"/>
      <c r="C318" s="11"/>
      <c r="D318" s="7" t="s">
        <v>33</v>
      </c>
      <c r="E318" s="47" t="s">
        <v>54</v>
      </c>
      <c r="F318" s="48">
        <v>20</v>
      </c>
      <c r="G318" s="48">
        <v>1.36</v>
      </c>
      <c r="H318" s="48">
        <v>0.24</v>
      </c>
      <c r="I318" s="48">
        <v>9.3000000000000007</v>
      </c>
      <c r="J318" s="48">
        <v>44.4</v>
      </c>
      <c r="K318" s="49" t="s">
        <v>46</v>
      </c>
      <c r="L318" s="48">
        <v>2.15</v>
      </c>
    </row>
    <row r="319" spans="1:12" ht="1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5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550</v>
      </c>
      <c r="G321" s="21">
        <f t="shared" ref="G321:J321" si="193">SUM(G312:G320)</f>
        <v>24.569999999999997</v>
      </c>
      <c r="H321" s="21">
        <f t="shared" si="193"/>
        <v>27.869999999999994</v>
      </c>
      <c r="I321" s="21">
        <f t="shared" si="193"/>
        <v>106.83</v>
      </c>
      <c r="J321" s="21">
        <f t="shared" si="193"/>
        <v>761.8</v>
      </c>
      <c r="K321" s="27"/>
      <c r="L321" s="21">
        <f t="shared" ref="L321" si="194">SUM(L312:L320)</f>
        <v>130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5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5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5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95">SUM(G322:G325)</f>
        <v>0</v>
      </c>
      <c r="H326" s="21">
        <f t="shared" si="195"/>
        <v>0</v>
      </c>
      <c r="I326" s="21">
        <f t="shared" si="195"/>
        <v>0</v>
      </c>
      <c r="J326" s="21">
        <f t="shared" si="195"/>
        <v>0</v>
      </c>
      <c r="K326" s="27"/>
      <c r="L326" s="21">
        <f t="shared" ref="L326" si="196">SUM(L322:L325)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5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5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5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5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5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7">SUM(G327:G332)</f>
        <v>0</v>
      </c>
      <c r="H333" s="21">
        <f t="shared" si="197"/>
        <v>0</v>
      </c>
      <c r="I333" s="21">
        <f t="shared" si="197"/>
        <v>0</v>
      </c>
      <c r="J333" s="21">
        <f t="shared" si="197"/>
        <v>0</v>
      </c>
      <c r="K333" s="27"/>
      <c r="L333" s="21">
        <f t="shared" ref="L333" si="198">SUM(L327:L332)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5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5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5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5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5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199">SUM(G334:G339)</f>
        <v>0</v>
      </c>
      <c r="H340" s="21">
        <f t="shared" si="199"/>
        <v>0</v>
      </c>
      <c r="I340" s="21">
        <f t="shared" si="199"/>
        <v>0</v>
      </c>
      <c r="J340" s="21">
        <f t="shared" si="199"/>
        <v>0</v>
      </c>
      <c r="K340" s="27"/>
      <c r="L340" s="21">
        <f t="shared" ref="L340" si="200">SUM(L334:L339)</f>
        <v>0</v>
      </c>
    </row>
    <row r="341" spans="1:12" ht="15.75" customHeight="1" thickBot="1">
      <c r="A341" s="31">
        <f>A300</f>
        <v>2</v>
      </c>
      <c r="B341" s="32">
        <f>B300</f>
        <v>1</v>
      </c>
      <c r="C341" s="55" t="s">
        <v>4</v>
      </c>
      <c r="D341" s="56"/>
      <c r="E341" s="33"/>
      <c r="F341" s="34">
        <f>F307+F311+F321+F326+F333+F340</f>
        <v>780</v>
      </c>
      <c r="G341" s="34">
        <f t="shared" ref="G341:J341" si="201">G307+G311+G321+G326+G333+G340</f>
        <v>35.97</v>
      </c>
      <c r="H341" s="34">
        <f t="shared" si="201"/>
        <v>43.589999999999989</v>
      </c>
      <c r="I341" s="34">
        <f t="shared" si="201"/>
        <v>174.51</v>
      </c>
      <c r="J341" s="34">
        <f t="shared" si="201"/>
        <v>1217.6999999999998</v>
      </c>
      <c r="K341" s="35"/>
      <c r="L341" s="34">
        <f>L307+L311+L321+L326+L333+L340</f>
        <v>240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4" t="s">
        <v>109</v>
      </c>
      <c r="F342" s="45" t="s">
        <v>110</v>
      </c>
      <c r="G342" s="45">
        <v>11</v>
      </c>
      <c r="H342" s="45">
        <v>9.3000000000000007</v>
      </c>
      <c r="I342" s="45">
        <v>13.4</v>
      </c>
      <c r="J342" s="45">
        <v>253.1</v>
      </c>
      <c r="K342" s="46">
        <v>366</v>
      </c>
      <c r="L342" s="45">
        <v>84.02</v>
      </c>
    </row>
    <row r="343" spans="1:12" ht="15">
      <c r="A343" s="15"/>
      <c r="B343" s="16"/>
      <c r="C343" s="11"/>
      <c r="D343" s="6"/>
      <c r="E343" s="47" t="s">
        <v>82</v>
      </c>
      <c r="F343" s="48">
        <v>50</v>
      </c>
      <c r="G343" s="48">
        <v>4.03</v>
      </c>
      <c r="H343" s="48">
        <v>6.9</v>
      </c>
      <c r="I343" s="48">
        <v>31.4</v>
      </c>
      <c r="J343" s="48">
        <v>101.3</v>
      </c>
      <c r="K343" s="49" t="s">
        <v>46</v>
      </c>
      <c r="L343" s="48">
        <v>17</v>
      </c>
    </row>
    <row r="344" spans="1:12" ht="15">
      <c r="A344" s="15"/>
      <c r="B344" s="16"/>
      <c r="C344" s="11"/>
      <c r="D344" s="7" t="s">
        <v>22</v>
      </c>
      <c r="E344" s="47" t="s">
        <v>65</v>
      </c>
      <c r="F344" s="48">
        <v>200</v>
      </c>
      <c r="G344" s="48">
        <v>0.2</v>
      </c>
      <c r="H344" s="48">
        <v>0</v>
      </c>
      <c r="I344" s="48">
        <v>15.1</v>
      </c>
      <c r="J344" s="48">
        <v>58</v>
      </c>
      <c r="K344" s="49">
        <v>685</v>
      </c>
      <c r="L344" s="48">
        <v>3.33</v>
      </c>
    </row>
    <row r="345" spans="1:12" ht="15">
      <c r="A345" s="15"/>
      <c r="B345" s="16"/>
      <c r="C345" s="11"/>
      <c r="D345" s="7" t="s">
        <v>32</v>
      </c>
      <c r="E345" s="47" t="s">
        <v>66</v>
      </c>
      <c r="F345" s="48">
        <v>30</v>
      </c>
      <c r="G345" s="48">
        <v>2.31</v>
      </c>
      <c r="H345" s="48">
        <v>0.28999999999999998</v>
      </c>
      <c r="I345" s="48">
        <v>14.38</v>
      </c>
      <c r="J345" s="48">
        <v>52.9</v>
      </c>
      <c r="K345" s="49" t="s">
        <v>46</v>
      </c>
      <c r="L345" s="48">
        <v>3.5</v>
      </c>
    </row>
    <row r="346" spans="1:12" ht="15">
      <c r="A346" s="15"/>
      <c r="B346" s="16"/>
      <c r="C346" s="11"/>
      <c r="D346" s="7" t="s">
        <v>33</v>
      </c>
      <c r="E346" s="47" t="s">
        <v>54</v>
      </c>
      <c r="F346" s="48">
        <v>20</v>
      </c>
      <c r="G346" s="48">
        <v>1.36</v>
      </c>
      <c r="H346" s="48">
        <v>0.24</v>
      </c>
      <c r="I346" s="48">
        <v>9.3000000000000007</v>
      </c>
      <c r="J346" s="48">
        <v>44.4</v>
      </c>
      <c r="K346" s="49" t="s">
        <v>46</v>
      </c>
      <c r="L346" s="48">
        <v>2.15</v>
      </c>
    </row>
    <row r="347" spans="1:12" ht="15">
      <c r="A347" s="15"/>
      <c r="B347" s="16"/>
      <c r="C347" s="11"/>
      <c r="D347" s="6"/>
      <c r="E347" s="47"/>
      <c r="F347" s="48"/>
      <c r="G347" s="48"/>
      <c r="H347" s="48"/>
      <c r="I347" s="48"/>
      <c r="J347" s="48"/>
      <c r="K347" s="49"/>
      <c r="L347" s="48"/>
    </row>
    <row r="348" spans="1:12" ht="15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300</v>
      </c>
      <c r="G349" s="21">
        <f t="shared" ref="G349:J349" si="202">SUM(G342:G348)</f>
        <v>18.899999999999999</v>
      </c>
      <c r="H349" s="21">
        <f t="shared" si="202"/>
        <v>16.73</v>
      </c>
      <c r="I349" s="21">
        <f t="shared" si="202"/>
        <v>83.58</v>
      </c>
      <c r="J349" s="21">
        <f t="shared" si="202"/>
        <v>509.69999999999993</v>
      </c>
      <c r="K349" s="27"/>
      <c r="L349" s="21">
        <f t="shared" ref="L349:L391" si="203">SUM(L342:L348)</f>
        <v>110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5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5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204">SUM(G350:G352)</f>
        <v>0</v>
      </c>
      <c r="H353" s="21">
        <f t="shared" si="204"/>
        <v>0</v>
      </c>
      <c r="I353" s="21">
        <f t="shared" si="204"/>
        <v>0</v>
      </c>
      <c r="J353" s="21">
        <f t="shared" si="204"/>
        <v>0</v>
      </c>
      <c r="K353" s="27"/>
      <c r="L353" s="21">
        <f t="shared" ref="L353" si="205">SUM(L350:L352)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 t="s">
        <v>48</v>
      </c>
      <c r="F354" s="48">
        <v>60</v>
      </c>
      <c r="G354" s="48">
        <v>3</v>
      </c>
      <c r="H354" s="48">
        <v>5</v>
      </c>
      <c r="I354" s="48">
        <v>10.8</v>
      </c>
      <c r="J354" s="48">
        <v>90</v>
      </c>
      <c r="K354" s="49" t="s">
        <v>49</v>
      </c>
      <c r="L354" s="48">
        <v>6.08</v>
      </c>
    </row>
    <row r="355" spans="1:12" ht="15">
      <c r="A355" s="15"/>
      <c r="B355" s="16"/>
      <c r="C355" s="11"/>
      <c r="D355" s="7" t="s">
        <v>28</v>
      </c>
      <c r="E355" s="47" t="s">
        <v>83</v>
      </c>
      <c r="F355" s="48">
        <v>200</v>
      </c>
      <c r="G355" s="48">
        <v>2.52</v>
      </c>
      <c r="H355" s="48">
        <v>4.16</v>
      </c>
      <c r="I355" s="48">
        <v>17.12</v>
      </c>
      <c r="J355" s="48">
        <v>102</v>
      </c>
      <c r="K355" s="49">
        <v>140</v>
      </c>
      <c r="L355" s="48">
        <v>17.600000000000001</v>
      </c>
    </row>
    <row r="356" spans="1:12" ht="15">
      <c r="A356" s="15"/>
      <c r="B356" s="16"/>
      <c r="C356" s="11"/>
      <c r="D356" s="7" t="s">
        <v>29</v>
      </c>
      <c r="E356" s="47" t="s">
        <v>84</v>
      </c>
      <c r="F356" s="48">
        <v>200</v>
      </c>
      <c r="G356" s="48">
        <v>14.1</v>
      </c>
      <c r="H356" s="48">
        <v>15.3</v>
      </c>
      <c r="I356" s="48">
        <v>47.4</v>
      </c>
      <c r="J356" s="48">
        <v>340</v>
      </c>
      <c r="K356" s="49" t="s">
        <v>85</v>
      </c>
      <c r="L356" s="48">
        <v>97.34</v>
      </c>
    </row>
    <row r="357" spans="1:12" ht="15">
      <c r="A357" s="15"/>
      <c r="B357" s="16"/>
      <c r="C357" s="11"/>
      <c r="D357" s="7" t="s">
        <v>30</v>
      </c>
      <c r="E357" s="47"/>
      <c r="F357" s="48"/>
      <c r="G357" s="48"/>
      <c r="H357" s="48"/>
      <c r="I357" s="48"/>
      <c r="J357" s="48"/>
      <c r="K357" s="49"/>
      <c r="L357" s="48"/>
    </row>
    <row r="358" spans="1:12" ht="15">
      <c r="A358" s="15"/>
      <c r="B358" s="16"/>
      <c r="C358" s="11"/>
      <c r="D358" s="7" t="s">
        <v>31</v>
      </c>
      <c r="E358" s="47" t="s">
        <v>65</v>
      </c>
      <c r="F358" s="48">
        <v>200</v>
      </c>
      <c r="G358" s="48">
        <v>0.2</v>
      </c>
      <c r="H358" s="48">
        <v>0</v>
      </c>
      <c r="I358" s="48">
        <v>15.1</v>
      </c>
      <c r="J358" s="48">
        <v>58</v>
      </c>
      <c r="K358" s="49">
        <v>686</v>
      </c>
      <c r="L358" s="48">
        <v>3.33</v>
      </c>
    </row>
    <row r="359" spans="1:12" ht="15">
      <c r="A359" s="15"/>
      <c r="B359" s="16"/>
      <c r="C359" s="11"/>
      <c r="D359" s="7" t="s">
        <v>32</v>
      </c>
      <c r="E359" s="47" t="s">
        <v>66</v>
      </c>
      <c r="F359" s="48">
        <v>30</v>
      </c>
      <c r="G359" s="48">
        <v>2.31</v>
      </c>
      <c r="H359" s="48">
        <v>0.28999999999999998</v>
      </c>
      <c r="I359" s="48">
        <v>14.38</v>
      </c>
      <c r="J359" s="48">
        <v>52.9</v>
      </c>
      <c r="K359" s="49" t="s">
        <v>46</v>
      </c>
      <c r="L359" s="48">
        <v>3.5</v>
      </c>
    </row>
    <row r="360" spans="1:12" ht="15">
      <c r="A360" s="15"/>
      <c r="B360" s="16"/>
      <c r="C360" s="11"/>
      <c r="D360" s="7" t="s">
        <v>33</v>
      </c>
      <c r="E360" s="47" t="s">
        <v>54</v>
      </c>
      <c r="F360" s="48">
        <v>20</v>
      </c>
      <c r="G360" s="48">
        <v>1.36</v>
      </c>
      <c r="H360" s="48">
        <v>0.24</v>
      </c>
      <c r="I360" s="48">
        <v>9.3000000000000007</v>
      </c>
      <c r="J360" s="48">
        <v>44.4</v>
      </c>
      <c r="K360" s="49" t="s">
        <v>46</v>
      </c>
      <c r="L360" s="48">
        <v>2.15</v>
      </c>
    </row>
    <row r="361" spans="1:12" ht="1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710</v>
      </c>
      <c r="G363" s="21">
        <f t="shared" ref="G363:J363" si="206">SUM(G354:G362)</f>
        <v>23.489999999999995</v>
      </c>
      <c r="H363" s="21">
        <f t="shared" si="206"/>
        <v>24.99</v>
      </c>
      <c r="I363" s="21">
        <f t="shared" si="206"/>
        <v>114.09999999999998</v>
      </c>
      <c r="J363" s="21">
        <f t="shared" si="206"/>
        <v>687.3</v>
      </c>
      <c r="K363" s="27"/>
      <c r="L363" s="21">
        <f t="shared" ref="L363" si="207">SUM(L354:L362)</f>
        <v>130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5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5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5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208">SUM(G364:G367)</f>
        <v>0</v>
      </c>
      <c r="H368" s="21">
        <f t="shared" si="208"/>
        <v>0</v>
      </c>
      <c r="I368" s="21">
        <f t="shared" si="208"/>
        <v>0</v>
      </c>
      <c r="J368" s="21">
        <f t="shared" si="208"/>
        <v>0</v>
      </c>
      <c r="K368" s="27"/>
      <c r="L368" s="21"/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5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5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5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5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5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09">SUM(G369:G374)</f>
        <v>0</v>
      </c>
      <c r="H375" s="21">
        <f t="shared" si="209"/>
        <v>0</v>
      </c>
      <c r="I375" s="21">
        <f t="shared" si="209"/>
        <v>0</v>
      </c>
      <c r="J375" s="21">
        <f t="shared" si="209"/>
        <v>0</v>
      </c>
      <c r="K375" s="27"/>
      <c r="L375" s="21">
        <f t="shared" ref="L375" si="210">SUM(L369:L374)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5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5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5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5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5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11">SUM(G376:G381)</f>
        <v>0</v>
      </c>
      <c r="H382" s="21">
        <f t="shared" si="211"/>
        <v>0</v>
      </c>
      <c r="I382" s="21">
        <f t="shared" si="211"/>
        <v>0</v>
      </c>
      <c r="J382" s="21">
        <f t="shared" si="211"/>
        <v>0</v>
      </c>
      <c r="K382" s="27"/>
      <c r="L382" s="21">
        <f t="shared" ref="L382" si="212">SUM(L376:L381)</f>
        <v>0</v>
      </c>
    </row>
    <row r="383" spans="1:12" ht="15.75" customHeight="1" thickBot="1">
      <c r="A383" s="36">
        <f>A342</f>
        <v>2</v>
      </c>
      <c r="B383" s="36">
        <f>B342</f>
        <v>2</v>
      </c>
      <c r="C383" s="55" t="s">
        <v>4</v>
      </c>
      <c r="D383" s="56"/>
      <c r="E383" s="33"/>
      <c r="F383" s="34">
        <f>F349+F353+F363+F368+F375+F382</f>
        <v>1010</v>
      </c>
      <c r="G383" s="34">
        <f t="shared" ref="G383:J383" si="213">G349+G353+G363+G368+G375+G382</f>
        <v>42.389999999999993</v>
      </c>
      <c r="H383" s="34">
        <f t="shared" si="213"/>
        <v>41.72</v>
      </c>
      <c r="I383" s="34">
        <f t="shared" si="213"/>
        <v>197.67999999999998</v>
      </c>
      <c r="J383" s="34">
        <f t="shared" si="213"/>
        <v>1197</v>
      </c>
      <c r="K383" s="35"/>
      <c r="L383" s="34">
        <f t="shared" ref="L383" si="214">L349+L353+L363+L368+L375+L382</f>
        <v>240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4" t="s">
        <v>86</v>
      </c>
      <c r="F384" s="45">
        <v>90</v>
      </c>
      <c r="G384" s="45">
        <v>10.77</v>
      </c>
      <c r="H384" s="45">
        <v>10.8</v>
      </c>
      <c r="I384" s="45">
        <v>7.18</v>
      </c>
      <c r="J384" s="45">
        <v>183.9</v>
      </c>
      <c r="K384" s="46" t="s">
        <v>87</v>
      </c>
      <c r="L384" s="45">
        <v>81.08</v>
      </c>
    </row>
    <row r="385" spans="1:12" ht="15">
      <c r="A385" s="25"/>
      <c r="B385" s="16"/>
      <c r="C385" s="11"/>
      <c r="D385" s="6"/>
      <c r="E385" s="47" t="s">
        <v>111</v>
      </c>
      <c r="F385" s="48">
        <v>180</v>
      </c>
      <c r="G385" s="48">
        <v>5.25</v>
      </c>
      <c r="H385" s="48">
        <v>5.4</v>
      </c>
      <c r="I385" s="48">
        <v>41.25</v>
      </c>
      <c r="J385" s="48">
        <v>196.5</v>
      </c>
      <c r="K385" s="49">
        <v>516</v>
      </c>
      <c r="L385" s="48">
        <v>19.940000000000001</v>
      </c>
    </row>
    <row r="386" spans="1:12" ht="15">
      <c r="A386" s="25"/>
      <c r="B386" s="16"/>
      <c r="C386" s="11"/>
      <c r="D386" s="7" t="s">
        <v>22</v>
      </c>
      <c r="E386" s="47" t="s">
        <v>65</v>
      </c>
      <c r="F386" s="48">
        <v>200</v>
      </c>
      <c r="G386" s="48">
        <v>0.2</v>
      </c>
      <c r="H386" s="48">
        <v>0</v>
      </c>
      <c r="I386" s="48">
        <v>15.1</v>
      </c>
      <c r="J386" s="48">
        <v>58</v>
      </c>
      <c r="K386" s="49">
        <v>685</v>
      </c>
      <c r="L386" s="48">
        <v>3.33</v>
      </c>
    </row>
    <row r="387" spans="1:12" ht="15">
      <c r="A387" s="25"/>
      <c r="B387" s="16"/>
      <c r="C387" s="11"/>
      <c r="D387" s="7" t="s">
        <v>32</v>
      </c>
      <c r="E387" s="47" t="s">
        <v>66</v>
      </c>
      <c r="F387" s="48">
        <v>30</v>
      </c>
      <c r="G387" s="48">
        <v>2.31</v>
      </c>
      <c r="H387" s="48">
        <v>0.28999999999999998</v>
      </c>
      <c r="I387" s="48">
        <v>14.38</v>
      </c>
      <c r="J387" s="48">
        <v>52.9</v>
      </c>
      <c r="K387" s="49" t="s">
        <v>46</v>
      </c>
      <c r="L387" s="48">
        <v>3.5</v>
      </c>
    </row>
    <row r="388" spans="1:12" ht="15">
      <c r="A388" s="25"/>
      <c r="B388" s="16"/>
      <c r="C388" s="11"/>
      <c r="D388" s="7" t="s">
        <v>33</v>
      </c>
      <c r="E388" s="47" t="s">
        <v>54</v>
      </c>
      <c r="F388" s="48">
        <v>20</v>
      </c>
      <c r="G388" s="48">
        <v>1.36</v>
      </c>
      <c r="H388" s="48">
        <v>0.24</v>
      </c>
      <c r="I388" s="48">
        <v>9.3000000000000007</v>
      </c>
      <c r="J388" s="48">
        <v>44.4</v>
      </c>
      <c r="K388" s="49" t="s">
        <v>46</v>
      </c>
      <c r="L388" s="48">
        <v>2.15</v>
      </c>
    </row>
    <row r="389" spans="1:12" ht="15">
      <c r="A389" s="2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48"/>
    </row>
    <row r="390" spans="1:12" ht="15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520</v>
      </c>
      <c r="G391" s="21">
        <f t="shared" ref="G391:J391" si="215">SUM(G384:G390)</f>
        <v>19.889999999999997</v>
      </c>
      <c r="H391" s="21">
        <f t="shared" si="215"/>
        <v>16.73</v>
      </c>
      <c r="I391" s="21">
        <f t="shared" si="215"/>
        <v>87.21</v>
      </c>
      <c r="J391" s="21">
        <f t="shared" si="215"/>
        <v>535.69999999999993</v>
      </c>
      <c r="K391" s="27"/>
      <c r="L391" s="21">
        <f t="shared" si="203"/>
        <v>110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5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5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216">SUM(G392:G394)</f>
        <v>0</v>
      </c>
      <c r="H395" s="21">
        <f t="shared" si="216"/>
        <v>0</v>
      </c>
      <c r="I395" s="21">
        <f t="shared" si="216"/>
        <v>0</v>
      </c>
      <c r="J395" s="21">
        <f t="shared" si="216"/>
        <v>0</v>
      </c>
      <c r="K395" s="27"/>
      <c r="L395" s="21">
        <f t="shared" ref="L395" si="217">SUM(L392:L394)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5">
      <c r="A397" s="25"/>
      <c r="B397" s="16"/>
      <c r="C397" s="11"/>
      <c r="D397" s="7" t="s">
        <v>28</v>
      </c>
      <c r="E397" s="47" t="s">
        <v>112</v>
      </c>
      <c r="F397" s="48" t="s">
        <v>113</v>
      </c>
      <c r="G397" s="48">
        <v>3.1</v>
      </c>
      <c r="H397" s="48">
        <v>5.8</v>
      </c>
      <c r="I397" s="48">
        <v>16.7</v>
      </c>
      <c r="J397" s="48">
        <v>125.4</v>
      </c>
      <c r="K397" s="49">
        <v>110</v>
      </c>
      <c r="L397" s="48">
        <v>21.92</v>
      </c>
    </row>
    <row r="398" spans="1:12" ht="15">
      <c r="A398" s="25"/>
      <c r="B398" s="16"/>
      <c r="C398" s="11"/>
      <c r="D398" s="7" t="s">
        <v>29</v>
      </c>
      <c r="E398" s="47" t="s">
        <v>88</v>
      </c>
      <c r="F398" s="48" t="s">
        <v>52</v>
      </c>
      <c r="G398" s="48">
        <v>14.31</v>
      </c>
      <c r="H398" s="48">
        <v>12.96</v>
      </c>
      <c r="I398" s="48">
        <v>18.399999999999999</v>
      </c>
      <c r="J398" s="48">
        <v>247</v>
      </c>
      <c r="K398" s="49">
        <v>462</v>
      </c>
      <c r="L398" s="48">
        <v>70.03</v>
      </c>
    </row>
    <row r="399" spans="1:12" ht="15">
      <c r="A399" s="25"/>
      <c r="B399" s="16"/>
      <c r="C399" s="11"/>
      <c r="D399" s="7" t="s">
        <v>30</v>
      </c>
      <c r="E399" s="47" t="s">
        <v>76</v>
      </c>
      <c r="F399" s="48">
        <v>150</v>
      </c>
      <c r="G399" s="48">
        <v>3.2</v>
      </c>
      <c r="H399" s="48">
        <v>6.2</v>
      </c>
      <c r="I399" s="48">
        <v>22.8</v>
      </c>
      <c r="J399" s="48">
        <v>139.4</v>
      </c>
      <c r="K399" s="49">
        <v>520</v>
      </c>
      <c r="L399" s="48">
        <v>31.22</v>
      </c>
    </row>
    <row r="400" spans="1:12" ht="15">
      <c r="A400" s="25"/>
      <c r="B400" s="16"/>
      <c r="C400" s="11"/>
      <c r="D400" s="7" t="s">
        <v>31</v>
      </c>
      <c r="E400" s="47" t="s">
        <v>65</v>
      </c>
      <c r="F400" s="48">
        <v>200</v>
      </c>
      <c r="G400" s="48">
        <v>0.2</v>
      </c>
      <c r="H400" s="48">
        <v>0</v>
      </c>
      <c r="I400" s="48">
        <v>15.1</v>
      </c>
      <c r="J400" s="48">
        <v>58</v>
      </c>
      <c r="K400" s="49">
        <v>685</v>
      </c>
      <c r="L400" s="48">
        <v>3.33</v>
      </c>
    </row>
    <row r="401" spans="1:12" ht="15">
      <c r="A401" s="25"/>
      <c r="B401" s="16"/>
      <c r="C401" s="11"/>
      <c r="D401" s="7" t="s">
        <v>105</v>
      </c>
      <c r="E401" s="47" t="s">
        <v>66</v>
      </c>
      <c r="F401" s="48">
        <v>30</v>
      </c>
      <c r="G401" s="48">
        <v>2.31</v>
      </c>
      <c r="H401" s="48">
        <v>0.28999999999999998</v>
      </c>
      <c r="I401" s="48">
        <v>14.38</v>
      </c>
      <c r="J401" s="48">
        <v>52.9</v>
      </c>
      <c r="K401" s="49" t="s">
        <v>46</v>
      </c>
      <c r="L401" s="48">
        <v>3.5</v>
      </c>
    </row>
    <row r="402" spans="1:12" ht="15">
      <c r="A402" s="25"/>
      <c r="B402" s="16"/>
      <c r="C402" s="11"/>
      <c r="D402" s="7"/>
      <c r="E402" s="47"/>
      <c r="F402" s="48"/>
      <c r="G402" s="48"/>
      <c r="H402" s="48"/>
      <c r="I402" s="48"/>
      <c r="J402" s="48"/>
      <c r="K402" s="49"/>
      <c r="L402" s="48"/>
    </row>
    <row r="403" spans="1:12" ht="1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5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380</v>
      </c>
      <c r="G405" s="21">
        <f t="shared" ref="G405:J405" si="218">SUM(G396:G404)</f>
        <v>23.119999999999997</v>
      </c>
      <c r="H405" s="21">
        <f t="shared" si="218"/>
        <v>25.25</v>
      </c>
      <c r="I405" s="21">
        <f t="shared" si="218"/>
        <v>87.379999999999981</v>
      </c>
      <c r="J405" s="21">
        <f t="shared" si="218"/>
        <v>622.69999999999993</v>
      </c>
      <c r="K405" s="27"/>
      <c r="L405" s="21">
        <f t="shared" ref="L405" si="219">SUM(L396:L404)</f>
        <v>130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5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5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5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220">SUM(G406:G409)</f>
        <v>0</v>
      </c>
      <c r="H410" s="21">
        <f t="shared" si="220"/>
        <v>0</v>
      </c>
      <c r="I410" s="21">
        <f t="shared" si="220"/>
        <v>0</v>
      </c>
      <c r="J410" s="21">
        <f t="shared" si="220"/>
        <v>0</v>
      </c>
      <c r="K410" s="27"/>
      <c r="L410" s="21"/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5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5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5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5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21">SUM(G411:G416)</f>
        <v>0</v>
      </c>
      <c r="H417" s="21">
        <f t="shared" si="221"/>
        <v>0</v>
      </c>
      <c r="I417" s="21">
        <f t="shared" si="221"/>
        <v>0</v>
      </c>
      <c r="J417" s="21">
        <f t="shared" si="221"/>
        <v>0</v>
      </c>
      <c r="K417" s="27"/>
      <c r="L417" s="21">
        <f t="shared" ref="L417" si="222">SUM(L411:L416)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5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5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5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5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5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23">SUM(G418:G423)</f>
        <v>0</v>
      </c>
      <c r="H424" s="21">
        <f t="shared" si="223"/>
        <v>0</v>
      </c>
      <c r="I424" s="21">
        <f t="shared" si="223"/>
        <v>0</v>
      </c>
      <c r="J424" s="21">
        <f t="shared" si="223"/>
        <v>0</v>
      </c>
      <c r="K424" s="27"/>
      <c r="L424" s="21">
        <f t="shared" ref="L424" si="224">SUM(L418:L423)</f>
        <v>0</v>
      </c>
    </row>
    <row r="425" spans="1:12" ht="15.75" customHeight="1" thickBot="1">
      <c r="A425" s="31">
        <f>A384</f>
        <v>2</v>
      </c>
      <c r="B425" s="32">
        <f>B384</f>
        <v>3</v>
      </c>
      <c r="C425" s="55" t="s">
        <v>4</v>
      </c>
      <c r="D425" s="56"/>
      <c r="E425" s="33"/>
      <c r="F425" s="34">
        <f>F391+F395+F405+F410+F417+F424</f>
        <v>900</v>
      </c>
      <c r="G425" s="34">
        <f t="shared" ref="G425:J425" si="225">G391+G395+G405+G410+G417+G424</f>
        <v>43.009999999999991</v>
      </c>
      <c r="H425" s="34">
        <f t="shared" si="225"/>
        <v>41.980000000000004</v>
      </c>
      <c r="I425" s="34">
        <f t="shared" si="225"/>
        <v>174.58999999999997</v>
      </c>
      <c r="J425" s="34">
        <f t="shared" si="225"/>
        <v>1158.3999999999999</v>
      </c>
      <c r="K425" s="35"/>
      <c r="L425" s="34">
        <f t="shared" ref="L425" si="226">L391+L395+L405+L410+L417+L424</f>
        <v>240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4" t="s">
        <v>45</v>
      </c>
      <c r="F426" s="45" t="s">
        <v>59</v>
      </c>
      <c r="G426" s="45">
        <v>4.8499999999999996</v>
      </c>
      <c r="H426" s="45">
        <v>12.3</v>
      </c>
      <c r="I426" s="45">
        <v>31.7</v>
      </c>
      <c r="J426" s="45">
        <v>251</v>
      </c>
      <c r="K426" s="46">
        <v>311</v>
      </c>
      <c r="L426" s="45">
        <v>56.83</v>
      </c>
    </row>
    <row r="427" spans="1:12" ht="15">
      <c r="A427" s="25"/>
      <c r="B427" s="16"/>
      <c r="C427" s="11"/>
      <c r="D427" s="6" t="s">
        <v>46</v>
      </c>
      <c r="E427" s="47" t="s">
        <v>97</v>
      </c>
      <c r="F427" s="48">
        <v>150</v>
      </c>
      <c r="G427" s="48">
        <v>1.53</v>
      </c>
      <c r="H427" s="48">
        <v>0</v>
      </c>
      <c r="I427" s="48">
        <v>11.18</v>
      </c>
      <c r="J427" s="48">
        <v>84</v>
      </c>
      <c r="K427" s="49" t="s">
        <v>46</v>
      </c>
      <c r="L427" s="48">
        <v>39.49</v>
      </c>
    </row>
    <row r="428" spans="1:12" ht="15">
      <c r="A428" s="25"/>
      <c r="B428" s="16"/>
      <c r="C428" s="11"/>
      <c r="D428" s="7" t="s">
        <v>22</v>
      </c>
      <c r="E428" s="47" t="s">
        <v>98</v>
      </c>
      <c r="F428" s="48" t="s">
        <v>59</v>
      </c>
      <c r="G428" s="48">
        <v>0.2</v>
      </c>
      <c r="H428" s="48">
        <v>0</v>
      </c>
      <c r="I428" s="48">
        <v>15.1</v>
      </c>
      <c r="J428" s="48">
        <v>58</v>
      </c>
      <c r="K428" s="49">
        <v>685</v>
      </c>
      <c r="L428" s="48">
        <v>8.0299999999999994</v>
      </c>
    </row>
    <row r="429" spans="1:12" ht="15">
      <c r="A429" s="25"/>
      <c r="B429" s="16"/>
      <c r="C429" s="11"/>
      <c r="D429" s="7" t="s">
        <v>32</v>
      </c>
      <c r="E429" s="47" t="s">
        <v>66</v>
      </c>
      <c r="F429" s="48">
        <v>30</v>
      </c>
      <c r="G429" s="48">
        <v>2.31</v>
      </c>
      <c r="H429" s="48">
        <v>0.28999999999999998</v>
      </c>
      <c r="I429" s="48">
        <v>14.39</v>
      </c>
      <c r="J429" s="48">
        <v>52.9</v>
      </c>
      <c r="K429" s="49" t="s">
        <v>46</v>
      </c>
      <c r="L429" s="48">
        <v>3.5</v>
      </c>
    </row>
    <row r="430" spans="1:12" ht="15">
      <c r="A430" s="25"/>
      <c r="B430" s="16"/>
      <c r="C430" s="11"/>
      <c r="D430" s="7" t="s">
        <v>33</v>
      </c>
      <c r="E430" s="47" t="s">
        <v>94</v>
      </c>
      <c r="F430" s="48">
        <v>20</v>
      </c>
      <c r="G430" s="48">
        <v>1.3</v>
      </c>
      <c r="H430" s="48">
        <v>0.24</v>
      </c>
      <c r="I430" s="48">
        <v>9.3000000000000007</v>
      </c>
      <c r="J430" s="48">
        <v>44.4</v>
      </c>
      <c r="K430" s="49" t="s">
        <v>46</v>
      </c>
      <c r="L430" s="48">
        <v>2.15</v>
      </c>
    </row>
    <row r="431" spans="1:12" ht="15">
      <c r="A431" s="25"/>
      <c r="B431" s="16"/>
      <c r="C431" s="11"/>
      <c r="D431" s="6"/>
      <c r="E431" s="47"/>
      <c r="F431" s="48"/>
      <c r="G431" s="48"/>
      <c r="H431" s="48"/>
      <c r="I431" s="48"/>
      <c r="J431" s="48"/>
      <c r="K431" s="49"/>
      <c r="L431" s="48"/>
    </row>
    <row r="432" spans="1:12" ht="15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200</v>
      </c>
      <c r="G433" s="21">
        <f t="shared" ref="G433:J433" si="227">SUM(G426:G432)</f>
        <v>10.190000000000001</v>
      </c>
      <c r="H433" s="21">
        <f t="shared" si="227"/>
        <v>12.83</v>
      </c>
      <c r="I433" s="21">
        <f t="shared" si="227"/>
        <v>81.67</v>
      </c>
      <c r="J433" s="21">
        <f t="shared" si="227"/>
        <v>490.29999999999995</v>
      </c>
      <c r="K433" s="27"/>
      <c r="L433" s="21">
        <f t="shared" ref="L433:L475" si="228">SUM(L426:L432)</f>
        <v>110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5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5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29">SUM(G434:G436)</f>
        <v>0</v>
      </c>
      <c r="H437" s="21">
        <f t="shared" si="229"/>
        <v>0</v>
      </c>
      <c r="I437" s="21">
        <f t="shared" si="229"/>
        <v>0</v>
      </c>
      <c r="J437" s="21">
        <f t="shared" si="229"/>
        <v>0</v>
      </c>
      <c r="K437" s="27"/>
      <c r="L437" s="21">
        <f t="shared" ref="L437" si="230">SUM(L434:L436)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5">
      <c r="A439" s="25"/>
      <c r="B439" s="16"/>
      <c r="C439" s="11"/>
      <c r="D439" s="7" t="s">
        <v>28</v>
      </c>
      <c r="E439" s="47" t="s">
        <v>70</v>
      </c>
      <c r="F439" s="48" t="s">
        <v>99</v>
      </c>
      <c r="G439" s="48">
        <v>4.5999999999999996</v>
      </c>
      <c r="H439" s="48">
        <v>5.28</v>
      </c>
      <c r="I439" s="48">
        <v>22.52</v>
      </c>
      <c r="J439" s="48">
        <v>206.4</v>
      </c>
      <c r="K439" s="49">
        <v>171</v>
      </c>
      <c r="L439" s="48">
        <v>28.71</v>
      </c>
    </row>
    <row r="440" spans="1:12" ht="15">
      <c r="A440" s="25"/>
      <c r="B440" s="16"/>
      <c r="C440" s="11"/>
      <c r="D440" s="7" t="s">
        <v>29</v>
      </c>
      <c r="E440" s="47" t="s">
        <v>89</v>
      </c>
      <c r="F440" s="48" t="s">
        <v>52</v>
      </c>
      <c r="G440" s="48">
        <v>10.1</v>
      </c>
      <c r="H440" s="48">
        <v>10.96</v>
      </c>
      <c r="I440" s="48">
        <v>6.4</v>
      </c>
      <c r="J440" s="48">
        <v>220.8</v>
      </c>
      <c r="K440" s="49">
        <v>451</v>
      </c>
      <c r="L440" s="48">
        <v>77.48</v>
      </c>
    </row>
    <row r="441" spans="1:12" ht="15">
      <c r="A441" s="25"/>
      <c r="B441" s="16"/>
      <c r="C441" s="11"/>
      <c r="D441" s="7" t="s">
        <v>30</v>
      </c>
      <c r="E441" s="47" t="s">
        <v>100</v>
      </c>
      <c r="F441" s="48">
        <v>150</v>
      </c>
      <c r="G441" s="48">
        <v>5.25</v>
      </c>
      <c r="H441" s="48">
        <v>5.4</v>
      </c>
      <c r="I441" s="48">
        <v>41.25</v>
      </c>
      <c r="J441" s="48">
        <v>196.5</v>
      </c>
      <c r="K441" s="49">
        <v>516</v>
      </c>
      <c r="L441" s="48">
        <v>11.77</v>
      </c>
    </row>
    <row r="442" spans="1:12" ht="15">
      <c r="A442" s="25"/>
      <c r="B442" s="16"/>
      <c r="C442" s="11"/>
      <c r="D442" s="7" t="s">
        <v>31</v>
      </c>
      <c r="E442" s="47" t="s">
        <v>81</v>
      </c>
      <c r="F442" s="48">
        <v>200</v>
      </c>
      <c r="G442" s="48">
        <v>1.2</v>
      </c>
      <c r="H442" s="48">
        <v>0</v>
      </c>
      <c r="I442" s="48">
        <v>13.4</v>
      </c>
      <c r="J442" s="48">
        <v>78</v>
      </c>
      <c r="K442" s="49">
        <v>638</v>
      </c>
      <c r="L442" s="48">
        <v>8.5399999999999991</v>
      </c>
    </row>
    <row r="443" spans="1:12" ht="15">
      <c r="A443" s="25"/>
      <c r="B443" s="16"/>
      <c r="C443" s="11"/>
      <c r="D443" s="7" t="s">
        <v>105</v>
      </c>
      <c r="E443" s="47" t="s">
        <v>66</v>
      </c>
      <c r="F443" s="48">
        <v>30</v>
      </c>
      <c r="G443" s="48">
        <v>2.31</v>
      </c>
      <c r="H443" s="48">
        <v>0.28999999999999998</v>
      </c>
      <c r="I443" s="48">
        <v>14.38</v>
      </c>
      <c r="J443" s="48">
        <v>52.8</v>
      </c>
      <c r="K443" s="49" t="s">
        <v>46</v>
      </c>
      <c r="L443" s="48">
        <v>3.5</v>
      </c>
    </row>
    <row r="444" spans="1:12" ht="15">
      <c r="A444" s="25"/>
      <c r="B444" s="16"/>
      <c r="C444" s="11"/>
      <c r="D444" s="7"/>
      <c r="E444" s="47"/>
      <c r="F444" s="48"/>
      <c r="G444" s="48"/>
      <c r="H444" s="48"/>
      <c r="I444" s="48"/>
      <c r="J444" s="48"/>
      <c r="K444" s="49"/>
      <c r="L444" s="48"/>
    </row>
    <row r="445" spans="1:12" ht="15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5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380</v>
      </c>
      <c r="G447" s="21">
        <f t="shared" ref="G447:J447" si="231">SUM(G438:G446)</f>
        <v>23.459999999999997</v>
      </c>
      <c r="H447" s="21">
        <f t="shared" si="231"/>
        <v>21.93</v>
      </c>
      <c r="I447" s="21">
        <f t="shared" si="231"/>
        <v>97.95</v>
      </c>
      <c r="J447" s="21">
        <f t="shared" si="231"/>
        <v>754.5</v>
      </c>
      <c r="K447" s="27"/>
      <c r="L447" s="21">
        <f t="shared" ref="L447" si="232">SUM(L438:L446)</f>
        <v>130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5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5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5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233">SUM(G448:G451)</f>
        <v>0</v>
      </c>
      <c r="H452" s="21">
        <f t="shared" si="233"/>
        <v>0</v>
      </c>
      <c r="I452" s="21">
        <f t="shared" si="233"/>
        <v>0</v>
      </c>
      <c r="J452" s="21">
        <f t="shared" si="233"/>
        <v>0</v>
      </c>
      <c r="K452" s="27"/>
      <c r="L452" s="21"/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5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5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5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5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5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34">SUM(G453:G458)</f>
        <v>0</v>
      </c>
      <c r="H459" s="21">
        <f t="shared" si="234"/>
        <v>0</v>
      </c>
      <c r="I459" s="21">
        <f t="shared" si="234"/>
        <v>0</v>
      </c>
      <c r="J459" s="21">
        <f t="shared" si="234"/>
        <v>0</v>
      </c>
      <c r="K459" s="27"/>
      <c r="L459" s="21">
        <f t="shared" ref="L459" si="235">SUM(L453:L458)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5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5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5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5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5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36">SUM(G460:G465)</f>
        <v>0</v>
      </c>
      <c r="H466" s="21">
        <f t="shared" si="236"/>
        <v>0</v>
      </c>
      <c r="I466" s="21">
        <f t="shared" si="236"/>
        <v>0</v>
      </c>
      <c r="J466" s="21">
        <f t="shared" si="236"/>
        <v>0</v>
      </c>
      <c r="K466" s="27"/>
      <c r="L466" s="21">
        <f t="shared" ref="L466" si="237">SUM(L460:L465)</f>
        <v>0</v>
      </c>
    </row>
    <row r="467" spans="1:12" ht="15.75" customHeight="1" thickBot="1">
      <c r="A467" s="31">
        <f>A426</f>
        <v>2</v>
      </c>
      <c r="B467" s="32">
        <f>B426</f>
        <v>4</v>
      </c>
      <c r="C467" s="55" t="s">
        <v>4</v>
      </c>
      <c r="D467" s="56"/>
      <c r="E467" s="33"/>
      <c r="F467" s="34">
        <f>F433+F437+F447+F452+F459+F466</f>
        <v>580</v>
      </c>
      <c r="G467" s="34">
        <f t="shared" ref="G467:J467" si="238">G433+G437+G447+G452+G459+G466</f>
        <v>33.65</v>
      </c>
      <c r="H467" s="34">
        <f t="shared" si="238"/>
        <v>34.76</v>
      </c>
      <c r="I467" s="34">
        <f t="shared" si="238"/>
        <v>179.62</v>
      </c>
      <c r="J467" s="34">
        <f t="shared" si="238"/>
        <v>1244.8</v>
      </c>
      <c r="K467" s="35"/>
      <c r="L467" s="34">
        <f t="shared" ref="L467" si="239">L433+L437+L447+L452+L459+L466</f>
        <v>240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4" t="s">
        <v>90</v>
      </c>
      <c r="F468" s="45">
        <v>90</v>
      </c>
      <c r="G468" s="45">
        <v>11.29</v>
      </c>
      <c r="H468" s="45">
        <v>6.1</v>
      </c>
      <c r="I468" s="45">
        <v>8.01</v>
      </c>
      <c r="J468" s="45">
        <v>173.7</v>
      </c>
      <c r="K468" s="46">
        <v>499</v>
      </c>
      <c r="L468" s="45">
        <v>81.540000000000006</v>
      </c>
    </row>
    <row r="469" spans="1:12" ht="15">
      <c r="A469" s="25"/>
      <c r="B469" s="16"/>
      <c r="C469" s="11"/>
      <c r="D469" s="6"/>
      <c r="E469" s="47" t="s">
        <v>114</v>
      </c>
      <c r="F469" s="48">
        <v>180</v>
      </c>
      <c r="G469" s="48">
        <v>5.54</v>
      </c>
      <c r="H469" s="48">
        <v>10.8</v>
      </c>
      <c r="I469" s="48">
        <v>26.7</v>
      </c>
      <c r="J469" s="48">
        <v>253.3</v>
      </c>
      <c r="K469" s="49">
        <v>510</v>
      </c>
      <c r="L469" s="48">
        <v>19.48</v>
      </c>
    </row>
    <row r="470" spans="1:12" ht="15">
      <c r="A470" s="25"/>
      <c r="B470" s="16"/>
      <c r="C470" s="11"/>
      <c r="D470" s="7" t="s">
        <v>22</v>
      </c>
      <c r="E470" s="47" t="s">
        <v>65</v>
      </c>
      <c r="F470" s="48">
        <v>200</v>
      </c>
      <c r="G470" s="48">
        <v>0.2</v>
      </c>
      <c r="H470" s="48">
        <v>0</v>
      </c>
      <c r="I470" s="48">
        <v>15.1</v>
      </c>
      <c r="J470" s="48">
        <v>58</v>
      </c>
      <c r="K470" s="49">
        <v>685</v>
      </c>
      <c r="L470" s="48">
        <v>3.33</v>
      </c>
    </row>
    <row r="471" spans="1:12" ht="15">
      <c r="A471" s="25"/>
      <c r="B471" s="16"/>
      <c r="C471" s="11"/>
      <c r="D471" s="7" t="s">
        <v>32</v>
      </c>
      <c r="E471" s="47" t="s">
        <v>66</v>
      </c>
      <c r="F471" s="48">
        <v>30</v>
      </c>
      <c r="G471" s="48">
        <v>2.31</v>
      </c>
      <c r="H471" s="48">
        <v>0.28999999999999998</v>
      </c>
      <c r="I471" s="48">
        <v>14.39</v>
      </c>
      <c r="J471" s="48">
        <v>52.9</v>
      </c>
      <c r="K471" s="49" t="s">
        <v>46</v>
      </c>
      <c r="L471" s="48">
        <v>3.5</v>
      </c>
    </row>
    <row r="472" spans="1:12" ht="15">
      <c r="A472" s="25"/>
      <c r="B472" s="16"/>
      <c r="C472" s="11"/>
      <c r="D472" s="7" t="s">
        <v>33</v>
      </c>
      <c r="E472" s="47" t="s">
        <v>94</v>
      </c>
      <c r="F472" s="48">
        <v>20</v>
      </c>
      <c r="G472" s="48">
        <v>1.3</v>
      </c>
      <c r="H472" s="48">
        <v>0.24</v>
      </c>
      <c r="I472" s="48">
        <v>9.3000000000000007</v>
      </c>
      <c r="J472" s="48">
        <v>44.4</v>
      </c>
      <c r="K472" s="49" t="s">
        <v>46</v>
      </c>
      <c r="L472" s="48">
        <v>2.15</v>
      </c>
    </row>
    <row r="473" spans="1:12" ht="15">
      <c r="A473" s="25"/>
      <c r="B473" s="16"/>
      <c r="C473" s="11"/>
      <c r="D473" s="6"/>
      <c r="E473" s="47"/>
      <c r="F473" s="48"/>
      <c r="G473" s="48"/>
      <c r="H473" s="48"/>
      <c r="I473" s="48"/>
      <c r="J473" s="48"/>
      <c r="K473" s="49"/>
      <c r="L473" s="48"/>
    </row>
    <row r="474" spans="1:12" ht="15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520</v>
      </c>
      <c r="G475" s="21">
        <f t="shared" ref="G475:J475" si="240">SUM(G468:G474)</f>
        <v>20.639999999999997</v>
      </c>
      <c r="H475" s="21">
        <f t="shared" si="240"/>
        <v>17.429999999999996</v>
      </c>
      <c r="I475" s="21">
        <f t="shared" si="240"/>
        <v>73.5</v>
      </c>
      <c r="J475" s="21">
        <f t="shared" si="240"/>
        <v>582.29999999999995</v>
      </c>
      <c r="K475" s="27"/>
      <c r="L475" s="21">
        <f t="shared" si="228"/>
        <v>110.00000000000001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5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5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241">SUM(G476:G478)</f>
        <v>0</v>
      </c>
      <c r="H479" s="21">
        <f t="shared" si="241"/>
        <v>0</v>
      </c>
      <c r="I479" s="21">
        <f t="shared" si="241"/>
        <v>0</v>
      </c>
      <c r="J479" s="21">
        <f t="shared" si="241"/>
        <v>0</v>
      </c>
      <c r="K479" s="27"/>
      <c r="L479" s="21">
        <f t="shared" ref="L479" si="242">SUM(L476:L478)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5">
      <c r="A481" s="25"/>
      <c r="B481" s="16"/>
      <c r="C481" s="11"/>
      <c r="D481" s="7" t="s">
        <v>28</v>
      </c>
      <c r="E481" s="47" t="s">
        <v>115</v>
      </c>
      <c r="F481" s="48" t="s">
        <v>59</v>
      </c>
      <c r="G481" s="48">
        <v>4.78</v>
      </c>
      <c r="H481" s="48">
        <v>4.75</v>
      </c>
      <c r="I481" s="48">
        <v>5.32</v>
      </c>
      <c r="J481" s="48">
        <v>181</v>
      </c>
      <c r="K481" s="49">
        <v>132</v>
      </c>
      <c r="L481" s="48">
        <v>27.32</v>
      </c>
    </row>
    <row r="482" spans="1:12" ht="15">
      <c r="A482" s="25"/>
      <c r="B482" s="16"/>
      <c r="C482" s="11"/>
      <c r="D482" s="7" t="s">
        <v>29</v>
      </c>
      <c r="E482" s="47" t="s">
        <v>91</v>
      </c>
      <c r="F482" s="48" t="s">
        <v>104</v>
      </c>
      <c r="G482" s="48">
        <v>12.41</v>
      </c>
      <c r="H482" s="48">
        <v>16.29</v>
      </c>
      <c r="I482" s="48">
        <v>8.6999999999999993</v>
      </c>
      <c r="J482" s="48">
        <v>230.58</v>
      </c>
      <c r="K482" s="49">
        <v>43</v>
      </c>
      <c r="L482" s="48">
        <v>76.03</v>
      </c>
    </row>
    <row r="483" spans="1:12" ht="15">
      <c r="A483" s="25"/>
      <c r="B483" s="16"/>
      <c r="C483" s="11"/>
      <c r="D483" s="7" t="s">
        <v>30</v>
      </c>
      <c r="E483" s="47" t="s">
        <v>53</v>
      </c>
      <c r="F483" s="48">
        <v>150</v>
      </c>
      <c r="G483" s="48">
        <v>3.5</v>
      </c>
      <c r="H483" s="48">
        <v>4.8</v>
      </c>
      <c r="I483" s="48">
        <v>35</v>
      </c>
      <c r="J483" s="48">
        <v>196.9</v>
      </c>
      <c r="K483" s="49">
        <v>553</v>
      </c>
      <c r="L483" s="48">
        <v>18.66</v>
      </c>
    </row>
    <row r="484" spans="1:12" ht="15">
      <c r="A484" s="25"/>
      <c r="B484" s="16"/>
      <c r="C484" s="11"/>
      <c r="D484" s="7" t="s">
        <v>31</v>
      </c>
      <c r="E484" s="47" t="s">
        <v>65</v>
      </c>
      <c r="F484" s="48">
        <v>200</v>
      </c>
      <c r="G484" s="48">
        <v>0.2</v>
      </c>
      <c r="H484" s="48">
        <v>0</v>
      </c>
      <c r="I484" s="48">
        <v>15.1</v>
      </c>
      <c r="J484" s="48">
        <v>58</v>
      </c>
      <c r="K484" s="49">
        <v>685</v>
      </c>
      <c r="L484" s="48">
        <v>3.33</v>
      </c>
    </row>
    <row r="485" spans="1:12" ht="15">
      <c r="A485" s="25"/>
      <c r="B485" s="16"/>
      <c r="C485" s="11"/>
      <c r="D485" s="7" t="s">
        <v>105</v>
      </c>
      <c r="E485" s="47" t="s">
        <v>66</v>
      </c>
      <c r="F485" s="48">
        <v>40</v>
      </c>
      <c r="G485" s="48">
        <v>3.08</v>
      </c>
      <c r="H485" s="48">
        <v>0.38</v>
      </c>
      <c r="I485" s="48">
        <v>19.170000000000002</v>
      </c>
      <c r="J485" s="48">
        <v>70.5</v>
      </c>
      <c r="K485" s="49" t="s">
        <v>46</v>
      </c>
      <c r="L485" s="48">
        <v>4.66</v>
      </c>
    </row>
    <row r="486" spans="1:12" ht="15">
      <c r="A486" s="25"/>
      <c r="B486" s="16"/>
      <c r="C486" s="11"/>
      <c r="D486" s="7"/>
      <c r="E486" s="47"/>
      <c r="F486" s="48"/>
      <c r="G486" s="48"/>
      <c r="H486" s="48"/>
      <c r="I486" s="48"/>
      <c r="J486" s="48"/>
      <c r="K486" s="49"/>
      <c r="L486" s="48"/>
    </row>
    <row r="487" spans="1:12" ht="15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5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390</v>
      </c>
      <c r="G489" s="21">
        <f t="shared" ref="G489:J489" si="243">SUM(G480:G488)</f>
        <v>23.97</v>
      </c>
      <c r="H489" s="21">
        <f t="shared" si="243"/>
        <v>26.22</v>
      </c>
      <c r="I489" s="21">
        <f t="shared" si="243"/>
        <v>83.289999999999992</v>
      </c>
      <c r="J489" s="21">
        <f t="shared" si="243"/>
        <v>736.98</v>
      </c>
      <c r="K489" s="27"/>
      <c r="L489" s="21">
        <f t="shared" ref="L489" si="244">SUM(L480:L488)</f>
        <v>130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5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5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5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245">SUM(G490:G493)</f>
        <v>0</v>
      </c>
      <c r="H494" s="21">
        <f t="shared" si="245"/>
        <v>0</v>
      </c>
      <c r="I494" s="21">
        <f t="shared" si="245"/>
        <v>0</v>
      </c>
      <c r="J494" s="21">
        <f t="shared" si="245"/>
        <v>0</v>
      </c>
      <c r="K494" s="27"/>
      <c r="L494" s="21"/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5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5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5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5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5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46">SUM(G495:G500)</f>
        <v>0</v>
      </c>
      <c r="H501" s="21">
        <f t="shared" si="246"/>
        <v>0</v>
      </c>
      <c r="I501" s="21">
        <f t="shared" si="246"/>
        <v>0</v>
      </c>
      <c r="J501" s="21">
        <f t="shared" si="246"/>
        <v>0</v>
      </c>
      <c r="K501" s="27"/>
      <c r="L501" s="21">
        <f t="shared" ref="L501" si="247">SUM(L495:L500)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5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5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5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5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5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48">SUM(G502:G507)</f>
        <v>0</v>
      </c>
      <c r="H508" s="21">
        <f t="shared" si="248"/>
        <v>0</v>
      </c>
      <c r="I508" s="21">
        <f t="shared" si="248"/>
        <v>0</v>
      </c>
      <c r="J508" s="21">
        <f t="shared" si="248"/>
        <v>0</v>
      </c>
      <c r="K508" s="27"/>
      <c r="L508" s="21">
        <f t="shared" ref="L508" si="249">SUM(L502:L507)</f>
        <v>0</v>
      </c>
    </row>
    <row r="509" spans="1:12" ht="15.75" customHeight="1" thickBot="1">
      <c r="A509" s="31">
        <f>A468</f>
        <v>2</v>
      </c>
      <c r="B509" s="32">
        <f>B468</f>
        <v>5</v>
      </c>
      <c r="C509" s="55" t="s">
        <v>4</v>
      </c>
      <c r="D509" s="56"/>
      <c r="E509" s="33"/>
      <c r="F509" s="34">
        <f>F475+F479+F489+F494+F501+F508</f>
        <v>910</v>
      </c>
      <c r="G509" s="34">
        <f t="shared" ref="G509:J509" si="250">G475+G479+G489+G494+G501+G508</f>
        <v>44.61</v>
      </c>
      <c r="H509" s="34">
        <f t="shared" si="250"/>
        <v>43.649999999999991</v>
      </c>
      <c r="I509" s="34">
        <f t="shared" si="250"/>
        <v>156.79</v>
      </c>
      <c r="J509" s="34">
        <f t="shared" si="250"/>
        <v>1319.28</v>
      </c>
      <c r="K509" s="35"/>
      <c r="L509" s="34">
        <f t="shared" ref="L509" si="251">L475+L479+L489+L494+L501+L508</f>
        <v>240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4"/>
      <c r="F510" s="45"/>
      <c r="G510" s="45"/>
      <c r="H510" s="45"/>
      <c r="I510" s="45"/>
      <c r="J510" s="45"/>
      <c r="K510" s="46"/>
      <c r="L510" s="45"/>
    </row>
    <row r="511" spans="1:12" ht="15">
      <c r="A511" s="25"/>
      <c r="B511" s="16"/>
      <c r="C511" s="11"/>
      <c r="D511" s="6"/>
      <c r="E511" s="47"/>
      <c r="F511" s="48"/>
      <c r="G511" s="48"/>
      <c r="H511" s="48"/>
      <c r="I511" s="48"/>
      <c r="J511" s="48"/>
      <c r="K511" s="49"/>
      <c r="L511" s="48"/>
    </row>
    <row r="512" spans="1:12" ht="15">
      <c r="A512" s="25"/>
      <c r="B512" s="16"/>
      <c r="C512" s="11"/>
      <c r="D512" s="7" t="s">
        <v>22</v>
      </c>
      <c r="E512" s="47"/>
      <c r="F512" s="48"/>
      <c r="G512" s="48"/>
      <c r="H512" s="48"/>
      <c r="I512" s="48"/>
      <c r="J512" s="48"/>
      <c r="K512" s="49"/>
      <c r="L512" s="48"/>
    </row>
    <row r="513" spans="1:12" ht="15">
      <c r="A513" s="25"/>
      <c r="B513" s="16"/>
      <c r="C513" s="11"/>
      <c r="D513" s="7" t="s">
        <v>23</v>
      </c>
      <c r="E513" s="47"/>
      <c r="F513" s="48"/>
      <c r="G513" s="48"/>
      <c r="H513" s="48"/>
      <c r="I513" s="48"/>
      <c r="J513" s="48"/>
      <c r="K513" s="49"/>
      <c r="L513" s="48"/>
    </row>
    <row r="514" spans="1:12" ht="15">
      <c r="A514" s="25"/>
      <c r="B514" s="16"/>
      <c r="C514" s="11"/>
      <c r="D514" s="7" t="s">
        <v>24</v>
      </c>
      <c r="E514" s="47"/>
      <c r="F514" s="48"/>
      <c r="G514" s="48"/>
      <c r="H514" s="48"/>
      <c r="I514" s="48"/>
      <c r="J514" s="48"/>
      <c r="K514" s="49"/>
      <c r="L514" s="48"/>
    </row>
    <row r="515" spans="1:12" ht="15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5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:J517" si="252">SUM(G510:G516)</f>
        <v>0</v>
      </c>
      <c r="H517" s="21">
        <f t="shared" si="252"/>
        <v>0</v>
      </c>
      <c r="I517" s="21">
        <f t="shared" si="252"/>
        <v>0</v>
      </c>
      <c r="J517" s="21">
        <f t="shared" si="252"/>
        <v>0</v>
      </c>
      <c r="K517" s="27"/>
      <c r="L517" s="21">
        <f t="shared" ref="L517:L559" si="253">SUM(L510:L516)</f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5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5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54">SUM(G518:G520)</f>
        <v>0</v>
      </c>
      <c r="H521" s="21">
        <f t="shared" si="254"/>
        <v>0</v>
      </c>
      <c r="I521" s="21">
        <f t="shared" si="254"/>
        <v>0</v>
      </c>
      <c r="J521" s="21">
        <f t="shared" si="254"/>
        <v>0</v>
      </c>
      <c r="K521" s="27"/>
      <c r="L521" s="21">
        <f t="shared" ref="L521" si="255">SUM(L518:L520)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5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5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5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5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5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5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5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5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256">SUM(G522:G530)</f>
        <v>0</v>
      </c>
      <c r="H531" s="21">
        <f t="shared" si="256"/>
        <v>0</v>
      </c>
      <c r="I531" s="21">
        <f t="shared" si="256"/>
        <v>0</v>
      </c>
      <c r="J531" s="21">
        <f t="shared" si="256"/>
        <v>0</v>
      </c>
      <c r="K531" s="27"/>
      <c r="L531" s="21">
        <f t="shared" ref="L531" si="257">SUM(L522:L530)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5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5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5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58">SUM(G532:G535)</f>
        <v>0</v>
      </c>
      <c r="H536" s="21">
        <f t="shared" si="258"/>
        <v>0</v>
      </c>
      <c r="I536" s="21">
        <f t="shared" si="258"/>
        <v>0</v>
      </c>
      <c r="J536" s="21">
        <f t="shared" si="258"/>
        <v>0</v>
      </c>
      <c r="K536" s="27"/>
      <c r="L536" s="21">
        <f t="shared" ref="L536" si="259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5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5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5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5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5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60">SUM(G537:G542)</f>
        <v>0</v>
      </c>
      <c r="H543" s="21">
        <f t="shared" si="260"/>
        <v>0</v>
      </c>
      <c r="I543" s="21">
        <f t="shared" si="260"/>
        <v>0</v>
      </c>
      <c r="J543" s="21">
        <f t="shared" si="260"/>
        <v>0</v>
      </c>
      <c r="K543" s="27"/>
      <c r="L543" s="21">
        <f t="shared" ref="L543" si="261">SUM(L537:L542)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5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5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5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5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5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62">SUM(G544:G549)</f>
        <v>0</v>
      </c>
      <c r="H550" s="21">
        <f t="shared" si="262"/>
        <v>0</v>
      </c>
      <c r="I550" s="21">
        <f t="shared" si="262"/>
        <v>0</v>
      </c>
      <c r="J550" s="21">
        <f t="shared" si="262"/>
        <v>0</v>
      </c>
      <c r="K550" s="27"/>
      <c r="L550" s="21">
        <f t="shared" ref="L550" si="263">SUM(L544:L549)</f>
        <v>0</v>
      </c>
    </row>
    <row r="551" spans="1:12" ht="15.75" customHeight="1" thickBot="1">
      <c r="A551" s="31">
        <f>A510</f>
        <v>2</v>
      </c>
      <c r="B551" s="32">
        <f>B510</f>
        <v>6</v>
      </c>
      <c r="C551" s="55" t="s">
        <v>4</v>
      </c>
      <c r="D551" s="56"/>
      <c r="E551" s="33"/>
      <c r="F551" s="34">
        <f>F517+F521+F531+F536+F543+F550</f>
        <v>0</v>
      </c>
      <c r="G551" s="34">
        <f t="shared" ref="G551:J551" si="264">G517+G521+G531+G536+G543+G550</f>
        <v>0</v>
      </c>
      <c r="H551" s="34">
        <f t="shared" si="264"/>
        <v>0</v>
      </c>
      <c r="I551" s="34">
        <f t="shared" si="264"/>
        <v>0</v>
      </c>
      <c r="J551" s="34">
        <f t="shared" si="264"/>
        <v>0</v>
      </c>
      <c r="K551" s="35"/>
      <c r="L551" s="34">
        <f t="shared" ref="L551" si="265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46"/>
      <c r="L552" s="45"/>
    </row>
    <row r="553" spans="1:12" ht="15">
      <c r="A553" s="25"/>
      <c r="B553" s="16"/>
      <c r="C553" s="11"/>
      <c r="D553" s="6"/>
      <c r="E553" s="47"/>
      <c r="F553" s="48"/>
      <c r="G553" s="48"/>
      <c r="H553" s="48"/>
      <c r="I553" s="48"/>
      <c r="J553" s="48"/>
      <c r="K553" s="49"/>
      <c r="L553" s="48"/>
    </row>
    <row r="554" spans="1:12" ht="15">
      <c r="A554" s="25"/>
      <c r="B554" s="16"/>
      <c r="C554" s="11"/>
      <c r="D554" s="7" t="s">
        <v>22</v>
      </c>
      <c r="E554" s="47"/>
      <c r="F554" s="48"/>
      <c r="G554" s="48"/>
      <c r="H554" s="48"/>
      <c r="I554" s="48"/>
      <c r="J554" s="48"/>
      <c r="K554" s="49"/>
      <c r="L554" s="48"/>
    </row>
    <row r="555" spans="1:12" ht="15">
      <c r="A555" s="25"/>
      <c r="B555" s="16"/>
      <c r="C555" s="11"/>
      <c r="D555" s="7" t="s">
        <v>23</v>
      </c>
      <c r="E555" s="47"/>
      <c r="F555" s="48"/>
      <c r="G555" s="48"/>
      <c r="H555" s="48"/>
      <c r="I555" s="48"/>
      <c r="J555" s="48"/>
      <c r="K555" s="49"/>
      <c r="L555" s="48"/>
    </row>
    <row r="556" spans="1:12" ht="15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5">
      <c r="A557" s="25"/>
      <c r="B557" s="16"/>
      <c r="C557" s="11"/>
      <c r="D557" s="6"/>
      <c r="E557" s="47"/>
      <c r="F557" s="48"/>
      <c r="G557" s="48"/>
      <c r="H557" s="48"/>
      <c r="I557" s="48"/>
      <c r="J557" s="48"/>
      <c r="K557" s="49"/>
      <c r="L557" s="48"/>
    </row>
    <row r="558" spans="1:12" ht="15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66">SUM(G552:G558)</f>
        <v>0</v>
      </c>
      <c r="H559" s="21">
        <f t="shared" si="266"/>
        <v>0</v>
      </c>
      <c r="I559" s="21">
        <f t="shared" si="266"/>
        <v>0</v>
      </c>
      <c r="J559" s="21">
        <f t="shared" si="266"/>
        <v>0</v>
      </c>
      <c r="K559" s="27"/>
      <c r="L559" s="21">
        <f t="shared" si="253"/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5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5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67">SUM(G560:G562)</f>
        <v>0</v>
      </c>
      <c r="H563" s="21">
        <f t="shared" si="267"/>
        <v>0</v>
      </c>
      <c r="I563" s="21">
        <f t="shared" si="267"/>
        <v>0</v>
      </c>
      <c r="J563" s="21">
        <f t="shared" si="267"/>
        <v>0</v>
      </c>
      <c r="K563" s="27"/>
      <c r="L563" s="21">
        <f t="shared" ref="L563" si="268">SUM(L560:L562)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5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5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5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5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5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5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5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5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69">SUM(G564:G572)</f>
        <v>0</v>
      </c>
      <c r="H573" s="21">
        <f t="shared" si="269"/>
        <v>0</v>
      </c>
      <c r="I573" s="21">
        <f t="shared" si="269"/>
        <v>0</v>
      </c>
      <c r="J573" s="21">
        <f t="shared" si="269"/>
        <v>0</v>
      </c>
      <c r="K573" s="27"/>
      <c r="L573" s="21">
        <f t="shared" ref="L573" si="270">SUM(L564:L572)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5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5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5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71">SUM(G574:G577)</f>
        <v>0</v>
      </c>
      <c r="H578" s="21">
        <f t="shared" si="271"/>
        <v>0</v>
      </c>
      <c r="I578" s="21">
        <f t="shared" si="271"/>
        <v>0</v>
      </c>
      <c r="J578" s="21">
        <f t="shared" si="271"/>
        <v>0</v>
      </c>
      <c r="K578" s="27"/>
      <c r="L578" s="21">
        <f t="shared" ref="L578" si="272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5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5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5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5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5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73">SUM(G579:G584)</f>
        <v>0</v>
      </c>
      <c r="H585" s="21">
        <f t="shared" si="273"/>
        <v>0</v>
      </c>
      <c r="I585" s="21">
        <f t="shared" si="273"/>
        <v>0</v>
      </c>
      <c r="J585" s="21">
        <f t="shared" si="273"/>
        <v>0</v>
      </c>
      <c r="K585" s="27"/>
      <c r="L585" s="21">
        <f t="shared" ref="L585" si="274">SUM(L579:L584)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5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5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5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5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5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75">SUM(G586:G591)</f>
        <v>0</v>
      </c>
      <c r="H592" s="21">
        <f t="shared" si="275"/>
        <v>0</v>
      </c>
      <c r="I592" s="21">
        <f t="shared" si="275"/>
        <v>0</v>
      </c>
      <c r="J592" s="21">
        <f t="shared" si="275"/>
        <v>0</v>
      </c>
      <c r="K592" s="27"/>
      <c r="L592" s="21">
        <f t="shared" ref="L592" si="276">SUM(L586:L591)</f>
        <v>0</v>
      </c>
    </row>
    <row r="593" spans="1:12" ht="14.45" customHeight="1" thickBot="1">
      <c r="A593" s="37">
        <f>A552</f>
        <v>2</v>
      </c>
      <c r="B593" s="38">
        <f>B552</f>
        <v>7</v>
      </c>
      <c r="C593" s="55" t="s">
        <v>4</v>
      </c>
      <c r="D593" s="56"/>
      <c r="E593" s="33"/>
      <c r="F593" s="34">
        <f>F559+F563+F573+F578+F585+F592</f>
        <v>0</v>
      </c>
      <c r="G593" s="34">
        <f t="shared" ref="G593:J593" si="277">G559+G563+G573+G578+G585+G592</f>
        <v>0</v>
      </c>
      <c r="H593" s="34">
        <f t="shared" si="277"/>
        <v>0</v>
      </c>
      <c r="I593" s="34">
        <f t="shared" si="277"/>
        <v>0</v>
      </c>
      <c r="J593" s="34">
        <f t="shared" si="277"/>
        <v>0</v>
      </c>
      <c r="K593" s="35"/>
      <c r="L593" s="34">
        <f t="shared" ref="L593" si="278">L559+L563+L573+L578+L585+L592</f>
        <v>0</v>
      </c>
    </row>
    <row r="594" spans="1:12" ht="13.5" thickBot="1">
      <c r="A594" s="29"/>
      <c r="B594" s="30"/>
      <c r="C594" s="60" t="s">
        <v>5</v>
      </c>
      <c r="D594" s="60"/>
      <c r="E594" s="60"/>
      <c r="F594" s="3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879</v>
      </c>
      <c r="G594" s="39">
        <f t="shared" ref="G594:L594" si="279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41.736999999999995</v>
      </c>
      <c r="H594" s="39">
        <f t="shared" si="279"/>
        <v>41.08</v>
      </c>
      <c r="I594" s="39">
        <f t="shared" si="279"/>
        <v>175.94699999999997</v>
      </c>
      <c r="J594" s="39">
        <f t="shared" si="279"/>
        <v>1222.8979999999999</v>
      </c>
      <c r="K594" s="39"/>
      <c r="L594" s="39">
        <f t="shared" si="279"/>
        <v>240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2026-01-19T08:38:31Z</dcterms:modified>
</cp:coreProperties>
</file>